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tra\AppData\Local\Temp\EZD\40385697\"/>
    </mc:Choice>
  </mc:AlternateContent>
  <bookViews>
    <workbookView xWindow="0" yWindow="0" windowWidth="28800" windowHeight="1302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9" i="1"/>
  <c r="P23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N9" i="1"/>
  <c r="Q9" i="1" s="1"/>
  <c r="N21" i="1" l="1"/>
  <c r="Q21" i="1" s="1"/>
  <c r="N17" i="1"/>
  <c r="Q17" i="1" s="1"/>
  <c r="N13" i="1"/>
  <c r="Q13" i="1" s="1"/>
  <c r="N12" i="1"/>
  <c r="Q12" i="1" s="1"/>
  <c r="N20" i="1"/>
  <c r="Q20" i="1" s="1"/>
  <c r="N19" i="1"/>
  <c r="Q19" i="1" s="1"/>
  <c r="N15" i="1"/>
  <c r="Q15" i="1" s="1"/>
  <c r="N11" i="1"/>
  <c r="Q11" i="1" s="1"/>
  <c r="N16" i="1"/>
  <c r="Q16" i="1" s="1"/>
  <c r="N22" i="1"/>
  <c r="Q22" i="1" s="1"/>
  <c r="N18" i="1"/>
  <c r="Q18" i="1" s="1"/>
  <c r="N14" i="1"/>
  <c r="Q14" i="1" s="1"/>
  <c r="N10" i="1"/>
  <c r="Q10" i="1" s="1"/>
  <c r="Q23" i="1" l="1"/>
</calcChain>
</file>

<file path=xl/sharedStrings.xml><?xml version="1.0" encoding="utf-8"?>
<sst xmlns="http://schemas.openxmlformats.org/spreadsheetml/2006/main" count="78" uniqueCount="53">
  <si>
    <t>Lp.</t>
  </si>
  <si>
    <t>Producent</t>
  </si>
  <si>
    <t>cena netto jednostkowa</t>
  </si>
  <si>
    <t>stawka vat
[%]</t>
  </si>
  <si>
    <t>kwota vat</t>
  </si>
  <si>
    <t>cena jednostkowa brutto</t>
  </si>
  <si>
    <t>a</t>
  </si>
  <si>
    <t>b</t>
  </si>
  <si>
    <t>c</t>
  </si>
  <si>
    <t>d</t>
  </si>
  <si>
    <t>e</t>
  </si>
  <si>
    <t>h</t>
  </si>
  <si>
    <t>Formularz cenowy</t>
  </si>
  <si>
    <t xml:space="preserve">Opór toczenia </t>
  </si>
  <si>
    <t>Hamowanie na mokrej nawierzchni</t>
  </si>
  <si>
    <t>Hałas w dB (max)</t>
  </si>
  <si>
    <t>A lub B</t>
  </si>
  <si>
    <t>Wartość netto zamówienia</t>
  </si>
  <si>
    <t>Wartość brutto zamówienia</t>
  </si>
  <si>
    <t>f</t>
  </si>
  <si>
    <t>g</t>
  </si>
  <si>
    <t>l</t>
  </si>
  <si>
    <t>Załącznik nr 1 do Zaproszenia</t>
  </si>
  <si>
    <t>RAZEM</t>
  </si>
  <si>
    <t>Wymiar opony             (C wzmacniane)</t>
  </si>
  <si>
    <t>liczba (sztuki)</t>
  </si>
  <si>
    <t>Model oferowanej opony</t>
  </si>
  <si>
    <t>i</t>
  </si>
  <si>
    <t>j [g x h]</t>
  </si>
  <si>
    <t>k [h + j]</t>
  </si>
  <si>
    <t>m [h x l]</t>
  </si>
  <si>
    <t>n [k x l]</t>
  </si>
  <si>
    <t xml:space="preserve">A lub B lub C </t>
  </si>
  <si>
    <t>2401-ILZ.261.25.2021</t>
  </si>
  <si>
    <r>
      <t>195/65R15</t>
    </r>
    <r>
      <rPr>
        <sz val="12"/>
        <color rgb="FFFF0000"/>
        <rFont val="Calibri"/>
        <family val="2"/>
        <charset val="238"/>
        <scheme val="minor"/>
      </rPr>
      <t xml:space="preserve"> zimowa</t>
    </r>
  </si>
  <si>
    <t>185/65R15 letnia</t>
  </si>
  <si>
    <t>185/60R15 letnia</t>
  </si>
  <si>
    <t>195/60R15 letnia</t>
  </si>
  <si>
    <r>
      <t>175/65R14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letnia</t>
    </r>
  </si>
  <si>
    <t>195/65R15 letnia</t>
  </si>
  <si>
    <t>195/55R16 letnia</t>
  </si>
  <si>
    <t>205/65R15 letnia</t>
  </si>
  <si>
    <t>205/60R16 letnia</t>
  </si>
  <si>
    <t>205/55R16 letnia</t>
  </si>
  <si>
    <t>215/65R16 letnia</t>
  </si>
  <si>
    <t>215/65R16C letnia</t>
  </si>
  <si>
    <t>225/55R17 letnia</t>
  </si>
  <si>
    <t>245/45R18 letnia</t>
  </si>
  <si>
    <t>W związku z prowadzonym przez Izbę Administracji Skarbowej w Katowicach rozpoznaniem rynku na zakup wraz z wymianą opon do samochodów służbowych, pozostających w dyspozycji Izby Administracji Skarbowej w Katowicach oraz w podległych jednostkach organizacyjnych, oferujemy wykonanie przedmiotowego zamówienia zgodnie z wymaganiami zaproszenia w niżej określonych cenach:</t>
  </si>
  <si>
    <t>A lub B lub C lub D lub E</t>
  </si>
  <si>
    <t>Hałas oferowanej opony w dB</t>
  </si>
  <si>
    <t>Opór toczenia oferowanej opony</t>
  </si>
  <si>
    <t>Parametry hamowania oferowanej opony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</si>
</sst>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164" fontId="0" fillId="3" borderId="1" xfId="0" applyNumberFormat="1" applyFont="1" applyFill="1" applyBorder="1"/>
    <xf numFmtId="164" fontId="0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0" borderId="1" xfId="0" applyFont="1" applyBorder="1"/>
    <xf numFmtId="9" fontId="0" fillId="0" borderId="1" xfId="0" applyNumberFormat="1" applyFont="1" applyBorder="1"/>
    <xf numFmtId="164" fontId="0" fillId="0" borderId="1" xfId="0" applyNumberFormat="1" applyFont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0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topLeftCell="A4" zoomScale="120" zoomScaleNormal="120" workbookViewId="0">
      <selection activeCell="F8" sqref="F8"/>
    </sheetView>
  </sheetViews>
  <sheetFormatPr defaultRowHeight="15" x14ac:dyDescent="0.25"/>
  <cols>
    <col min="1" max="1" width="4.140625" bestFit="1" customWidth="1"/>
    <col min="2" max="2" width="20.28515625" bestFit="1" customWidth="1"/>
    <col min="3" max="3" width="27.85546875" style="3" customWidth="1"/>
    <col min="4" max="4" width="14.28515625" style="3" bestFit="1" customWidth="1"/>
    <col min="5" max="6" width="14.28515625" style="3" customWidth="1"/>
    <col min="7" max="7" width="8.85546875" style="3" bestFit="1" customWidth="1"/>
    <col min="8" max="8" width="13.42578125" style="3" customWidth="1"/>
    <col min="9" max="9" width="19.42578125" customWidth="1"/>
    <col min="10" max="10" width="19.42578125" style="3" customWidth="1"/>
    <col min="11" max="11" width="13" customWidth="1"/>
    <col min="12" max="12" width="9.28515625" customWidth="1"/>
    <col min="13" max="13" width="9.7109375" bestFit="1" customWidth="1"/>
    <col min="14" max="14" width="12.42578125" customWidth="1"/>
    <col min="15" max="15" width="8.5703125" customWidth="1"/>
    <col min="16" max="16" width="13.42578125" style="3" bestFit="1" customWidth="1"/>
    <col min="17" max="17" width="14.28515625" bestFit="1" customWidth="1"/>
  </cols>
  <sheetData>
    <row r="1" spans="1:17" ht="15.75" x14ac:dyDescent="0.25">
      <c r="A1" s="6"/>
      <c r="B1" s="6" t="s">
        <v>33</v>
      </c>
      <c r="C1" s="18"/>
      <c r="D1" s="18"/>
      <c r="E1" s="18"/>
      <c r="F1" s="18"/>
      <c r="G1" s="18"/>
      <c r="H1" s="18"/>
      <c r="I1" s="6"/>
      <c r="J1" s="6"/>
      <c r="K1" s="6"/>
      <c r="L1" s="6"/>
      <c r="M1" s="6"/>
      <c r="N1" s="6"/>
      <c r="O1" s="6"/>
      <c r="P1" s="6" t="s">
        <v>22</v>
      </c>
      <c r="Q1" s="6"/>
    </row>
    <row r="2" spans="1:17" s="3" customFormat="1" ht="15.75" x14ac:dyDescent="0.25">
      <c r="A2" s="6"/>
      <c r="B2" s="18"/>
      <c r="C2" s="18"/>
      <c r="D2" s="18"/>
      <c r="E2" s="18"/>
      <c r="F2" s="18"/>
      <c r="G2" s="18"/>
      <c r="H2" s="18"/>
      <c r="I2" s="6"/>
      <c r="J2" s="6"/>
      <c r="K2" s="6"/>
      <c r="L2" s="6"/>
      <c r="M2" s="6"/>
      <c r="N2" s="6"/>
      <c r="O2" s="6"/>
      <c r="P2" s="6"/>
      <c r="Q2" s="18"/>
    </row>
    <row r="3" spans="1:17" ht="18.75" x14ac:dyDescent="0.3">
      <c r="A3" s="6"/>
      <c r="B3" s="32" t="s">
        <v>12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s="3" customFormat="1" ht="18.75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19"/>
      <c r="L4" s="19"/>
      <c r="M4" s="19"/>
      <c r="N4" s="6"/>
      <c r="O4" s="6"/>
      <c r="P4" s="6"/>
      <c r="Q4" s="6"/>
    </row>
    <row r="5" spans="1:17" ht="57" customHeight="1" x14ac:dyDescent="0.25">
      <c r="A5" s="6"/>
      <c r="B5" s="28" t="s">
        <v>48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7" ht="15.75" x14ac:dyDescent="0.25">
      <c r="A6" s="18"/>
      <c r="B6" s="20"/>
      <c r="C6" s="20"/>
      <c r="D6" s="20"/>
      <c r="E6" s="20"/>
      <c r="F6" s="20"/>
      <c r="G6" s="20"/>
      <c r="H6" s="20"/>
      <c r="I6" s="21"/>
      <c r="J6" s="21"/>
      <c r="K6" s="6"/>
      <c r="L6" s="18"/>
      <c r="M6" s="18"/>
      <c r="N6" s="18"/>
      <c r="O6" s="18"/>
      <c r="P6" s="18"/>
      <c r="Q6" s="18"/>
    </row>
    <row r="7" spans="1:17" ht="60" x14ac:dyDescent="0.25">
      <c r="A7" s="9" t="s">
        <v>0</v>
      </c>
      <c r="B7" s="10" t="s">
        <v>24</v>
      </c>
      <c r="C7" s="9" t="s">
        <v>13</v>
      </c>
      <c r="D7" s="10" t="s">
        <v>14</v>
      </c>
      <c r="E7" s="10" t="s">
        <v>51</v>
      </c>
      <c r="F7" s="10" t="s">
        <v>52</v>
      </c>
      <c r="G7" s="10" t="s">
        <v>15</v>
      </c>
      <c r="H7" s="10" t="s">
        <v>50</v>
      </c>
      <c r="I7" s="9" t="s">
        <v>1</v>
      </c>
      <c r="J7" s="10" t="s">
        <v>26</v>
      </c>
      <c r="K7" s="10" t="s">
        <v>2</v>
      </c>
      <c r="L7" s="10" t="s">
        <v>3</v>
      </c>
      <c r="M7" s="9" t="s">
        <v>4</v>
      </c>
      <c r="N7" s="10" t="s">
        <v>5</v>
      </c>
      <c r="O7" s="10" t="s">
        <v>25</v>
      </c>
      <c r="P7" s="10" t="s">
        <v>17</v>
      </c>
      <c r="Q7" s="10" t="s">
        <v>18</v>
      </c>
    </row>
    <row r="8" spans="1:17" x14ac:dyDescent="0.25">
      <c r="A8" s="11" t="s">
        <v>6</v>
      </c>
      <c r="B8" s="11" t="s">
        <v>7</v>
      </c>
      <c r="C8" s="11" t="s">
        <v>8</v>
      </c>
      <c r="D8" s="11" t="s">
        <v>9</v>
      </c>
      <c r="E8" s="11"/>
      <c r="F8" s="11"/>
      <c r="G8" s="11" t="s">
        <v>10</v>
      </c>
      <c r="H8" s="11"/>
      <c r="I8" s="11" t="s">
        <v>19</v>
      </c>
      <c r="J8" s="11" t="s">
        <v>20</v>
      </c>
      <c r="K8" s="11" t="s">
        <v>11</v>
      </c>
      <c r="L8" s="12" t="s">
        <v>27</v>
      </c>
      <c r="M8" s="11" t="s">
        <v>28</v>
      </c>
      <c r="N8" s="11" t="s">
        <v>29</v>
      </c>
      <c r="O8" s="11" t="s">
        <v>21</v>
      </c>
      <c r="P8" s="11" t="s">
        <v>30</v>
      </c>
      <c r="Q8" s="11" t="s">
        <v>31</v>
      </c>
    </row>
    <row r="9" spans="1:17" ht="15.75" x14ac:dyDescent="0.25">
      <c r="A9" s="16">
        <v>1</v>
      </c>
      <c r="B9" s="22" t="s">
        <v>38</v>
      </c>
      <c r="C9" s="23" t="s">
        <v>49</v>
      </c>
      <c r="D9" s="25" t="s">
        <v>16</v>
      </c>
      <c r="E9" s="13"/>
      <c r="F9" s="13"/>
      <c r="G9" s="25">
        <v>68</v>
      </c>
      <c r="H9" s="33"/>
      <c r="I9" s="13"/>
      <c r="J9" s="13"/>
      <c r="K9" s="8">
        <v>0</v>
      </c>
      <c r="L9" s="14"/>
      <c r="M9" s="8">
        <f>ROUND(K9*L9,2)</f>
        <v>0</v>
      </c>
      <c r="N9" s="8">
        <f>K9+M9</f>
        <v>0</v>
      </c>
      <c r="O9" s="26">
        <v>4</v>
      </c>
      <c r="P9" s="15">
        <f>K9*O9</f>
        <v>0</v>
      </c>
      <c r="Q9" s="8">
        <f>N9*O9</f>
        <v>0</v>
      </c>
    </row>
    <row r="10" spans="1:17" ht="15.75" x14ac:dyDescent="0.25">
      <c r="A10" s="16">
        <v>2</v>
      </c>
      <c r="B10" s="22" t="s">
        <v>35</v>
      </c>
      <c r="C10" s="23" t="s">
        <v>49</v>
      </c>
      <c r="D10" s="25" t="s">
        <v>16</v>
      </c>
      <c r="E10" s="13"/>
      <c r="F10" s="13"/>
      <c r="G10" s="25">
        <v>69</v>
      </c>
      <c r="H10" s="33"/>
      <c r="I10" s="13"/>
      <c r="J10" s="13"/>
      <c r="K10" s="8">
        <v>0</v>
      </c>
      <c r="L10" s="14"/>
      <c r="M10" s="8">
        <f t="shared" ref="M10:M22" si="0">ROUND(K10*L10,2)</f>
        <v>0</v>
      </c>
      <c r="N10" s="8">
        <f t="shared" ref="N10:N22" si="1">K10+M10</f>
        <v>0</v>
      </c>
      <c r="O10" s="26">
        <v>4</v>
      </c>
      <c r="P10" s="15">
        <f t="shared" ref="P10:P22" si="2">K10*O10</f>
        <v>0</v>
      </c>
      <c r="Q10" s="8">
        <f t="shared" ref="Q10:Q22" si="3">N10*O10</f>
        <v>0</v>
      </c>
    </row>
    <row r="11" spans="1:17" ht="15.75" x14ac:dyDescent="0.25">
      <c r="A11" s="16">
        <v>3</v>
      </c>
      <c r="B11" s="22" t="s">
        <v>36</v>
      </c>
      <c r="C11" s="23" t="s">
        <v>49</v>
      </c>
      <c r="D11" s="25" t="s">
        <v>16</v>
      </c>
      <c r="E11" s="13"/>
      <c r="F11" s="13"/>
      <c r="G11" s="25">
        <v>70</v>
      </c>
      <c r="H11" s="33"/>
      <c r="I11" s="13"/>
      <c r="J11" s="13"/>
      <c r="K11" s="8">
        <v>0</v>
      </c>
      <c r="L11" s="14"/>
      <c r="M11" s="8">
        <f t="shared" si="0"/>
        <v>0</v>
      </c>
      <c r="N11" s="8">
        <f t="shared" si="1"/>
        <v>0</v>
      </c>
      <c r="O11" s="26">
        <v>4</v>
      </c>
      <c r="P11" s="15">
        <f t="shared" si="2"/>
        <v>0</v>
      </c>
      <c r="Q11" s="8">
        <f t="shared" si="3"/>
        <v>0</v>
      </c>
    </row>
    <row r="12" spans="1:17" ht="15.75" x14ac:dyDescent="0.25">
      <c r="A12" s="16">
        <v>4</v>
      </c>
      <c r="B12" s="22" t="s">
        <v>37</v>
      </c>
      <c r="C12" s="24" t="s">
        <v>32</v>
      </c>
      <c r="D12" s="25" t="s">
        <v>16</v>
      </c>
      <c r="E12" s="13"/>
      <c r="F12" s="13"/>
      <c r="G12" s="25">
        <v>71</v>
      </c>
      <c r="H12" s="33"/>
      <c r="I12" s="13"/>
      <c r="J12" s="13"/>
      <c r="K12" s="8">
        <v>0</v>
      </c>
      <c r="L12" s="14"/>
      <c r="M12" s="8">
        <f t="shared" si="0"/>
        <v>0</v>
      </c>
      <c r="N12" s="8">
        <f t="shared" si="1"/>
        <v>0</v>
      </c>
      <c r="O12" s="26">
        <v>12</v>
      </c>
      <c r="P12" s="15">
        <f t="shared" si="2"/>
        <v>0</v>
      </c>
      <c r="Q12" s="8">
        <f t="shared" si="3"/>
        <v>0</v>
      </c>
    </row>
    <row r="13" spans="1:17" ht="15.75" x14ac:dyDescent="0.25">
      <c r="A13" s="16">
        <v>5</v>
      </c>
      <c r="B13" s="22" t="s">
        <v>39</v>
      </c>
      <c r="C13" s="24" t="s">
        <v>32</v>
      </c>
      <c r="D13" s="25" t="s">
        <v>16</v>
      </c>
      <c r="E13" s="13"/>
      <c r="F13" s="13"/>
      <c r="G13" s="25">
        <v>71</v>
      </c>
      <c r="H13" s="33"/>
      <c r="I13" s="13"/>
      <c r="J13" s="13"/>
      <c r="K13" s="8">
        <v>0</v>
      </c>
      <c r="L13" s="14"/>
      <c r="M13" s="8">
        <f t="shared" si="0"/>
        <v>0</v>
      </c>
      <c r="N13" s="8">
        <f t="shared" si="1"/>
        <v>0</v>
      </c>
      <c r="O13" s="26">
        <v>56</v>
      </c>
      <c r="P13" s="15">
        <f t="shared" si="2"/>
        <v>0</v>
      </c>
      <c r="Q13" s="8">
        <f t="shared" si="3"/>
        <v>0</v>
      </c>
    </row>
    <row r="14" spans="1:17" ht="15.75" x14ac:dyDescent="0.25">
      <c r="A14" s="16">
        <v>6</v>
      </c>
      <c r="B14" s="22" t="s">
        <v>40</v>
      </c>
      <c r="C14" s="24" t="s">
        <v>32</v>
      </c>
      <c r="D14" s="25" t="s">
        <v>16</v>
      </c>
      <c r="E14" s="13"/>
      <c r="F14" s="13"/>
      <c r="G14" s="25">
        <v>72</v>
      </c>
      <c r="H14" s="33"/>
      <c r="I14" s="13"/>
      <c r="J14" s="13"/>
      <c r="K14" s="8">
        <v>0</v>
      </c>
      <c r="L14" s="14"/>
      <c r="M14" s="8">
        <f t="shared" si="0"/>
        <v>0</v>
      </c>
      <c r="N14" s="8">
        <f t="shared" si="1"/>
        <v>0</v>
      </c>
      <c r="O14" s="26">
        <v>4</v>
      </c>
      <c r="P14" s="15">
        <f t="shared" si="2"/>
        <v>0</v>
      </c>
      <c r="Q14" s="8">
        <f t="shared" si="3"/>
        <v>0</v>
      </c>
    </row>
    <row r="15" spans="1:17" ht="15.75" x14ac:dyDescent="0.25">
      <c r="A15" s="16">
        <v>7</v>
      </c>
      <c r="B15" s="27" t="s">
        <v>41</v>
      </c>
      <c r="C15" s="24" t="s">
        <v>32</v>
      </c>
      <c r="D15" s="25" t="s">
        <v>16</v>
      </c>
      <c r="E15" s="13"/>
      <c r="F15" s="13"/>
      <c r="G15" s="25">
        <v>69</v>
      </c>
      <c r="H15" s="33"/>
      <c r="I15" s="13"/>
      <c r="J15" s="13"/>
      <c r="K15" s="8">
        <v>0</v>
      </c>
      <c r="L15" s="14"/>
      <c r="M15" s="8">
        <f t="shared" si="0"/>
        <v>0</v>
      </c>
      <c r="N15" s="8">
        <f t="shared" si="1"/>
        <v>0</v>
      </c>
      <c r="O15" s="26">
        <v>8</v>
      </c>
      <c r="P15" s="15">
        <f t="shared" si="2"/>
        <v>0</v>
      </c>
      <c r="Q15" s="8">
        <f t="shared" si="3"/>
        <v>0</v>
      </c>
    </row>
    <row r="16" spans="1:17" ht="15.75" x14ac:dyDescent="0.25">
      <c r="A16" s="16">
        <v>8</v>
      </c>
      <c r="B16" s="22" t="s">
        <v>43</v>
      </c>
      <c r="C16" s="24" t="s">
        <v>32</v>
      </c>
      <c r="D16" s="25" t="s">
        <v>16</v>
      </c>
      <c r="E16" s="13"/>
      <c r="F16" s="13"/>
      <c r="G16" s="25">
        <v>68</v>
      </c>
      <c r="H16" s="33"/>
      <c r="I16" s="13"/>
      <c r="J16" s="13"/>
      <c r="K16" s="8">
        <v>0</v>
      </c>
      <c r="L16" s="14"/>
      <c r="M16" s="8">
        <f t="shared" si="0"/>
        <v>0</v>
      </c>
      <c r="N16" s="8">
        <f t="shared" si="1"/>
        <v>0</v>
      </c>
      <c r="O16" s="26">
        <v>20</v>
      </c>
      <c r="P16" s="15">
        <f t="shared" si="2"/>
        <v>0</v>
      </c>
      <c r="Q16" s="8">
        <f t="shared" si="3"/>
        <v>0</v>
      </c>
    </row>
    <row r="17" spans="1:17" ht="15.75" x14ac:dyDescent="0.25">
      <c r="A17" s="16">
        <v>9</v>
      </c>
      <c r="B17" s="22" t="s">
        <v>42</v>
      </c>
      <c r="C17" s="24" t="s">
        <v>32</v>
      </c>
      <c r="D17" s="25" t="s">
        <v>16</v>
      </c>
      <c r="E17" s="13"/>
      <c r="F17" s="13"/>
      <c r="G17" s="25">
        <v>72</v>
      </c>
      <c r="H17" s="33"/>
      <c r="I17" s="13"/>
      <c r="J17" s="13"/>
      <c r="K17" s="8">
        <v>0</v>
      </c>
      <c r="L17" s="14"/>
      <c r="M17" s="8">
        <f t="shared" si="0"/>
        <v>0</v>
      </c>
      <c r="N17" s="8">
        <f t="shared" si="1"/>
        <v>0</v>
      </c>
      <c r="O17" s="26">
        <v>8</v>
      </c>
      <c r="P17" s="15">
        <f t="shared" si="2"/>
        <v>0</v>
      </c>
      <c r="Q17" s="8">
        <f t="shared" si="3"/>
        <v>0</v>
      </c>
    </row>
    <row r="18" spans="1:17" ht="15.75" x14ac:dyDescent="0.25">
      <c r="A18" s="16">
        <v>10</v>
      </c>
      <c r="B18" s="27" t="s">
        <v>44</v>
      </c>
      <c r="C18" s="24" t="s">
        <v>32</v>
      </c>
      <c r="D18" s="25" t="s">
        <v>16</v>
      </c>
      <c r="E18" s="13"/>
      <c r="F18" s="13"/>
      <c r="G18" s="25">
        <v>71</v>
      </c>
      <c r="H18" s="33"/>
      <c r="I18" s="13"/>
      <c r="J18" s="13"/>
      <c r="K18" s="8">
        <v>0</v>
      </c>
      <c r="L18" s="14"/>
      <c r="M18" s="8">
        <f t="shared" si="0"/>
        <v>0</v>
      </c>
      <c r="N18" s="8">
        <f t="shared" si="1"/>
        <v>0</v>
      </c>
      <c r="O18" s="26">
        <v>4</v>
      </c>
      <c r="P18" s="15">
        <f t="shared" si="2"/>
        <v>0</v>
      </c>
      <c r="Q18" s="8">
        <f t="shared" si="3"/>
        <v>0</v>
      </c>
    </row>
    <row r="19" spans="1:17" ht="15.75" x14ac:dyDescent="0.25">
      <c r="A19" s="16">
        <v>11</v>
      </c>
      <c r="B19" s="22" t="s">
        <v>45</v>
      </c>
      <c r="C19" s="24" t="s">
        <v>32</v>
      </c>
      <c r="D19" s="25" t="s">
        <v>16</v>
      </c>
      <c r="E19" s="13"/>
      <c r="F19" s="13"/>
      <c r="G19" s="25">
        <v>71</v>
      </c>
      <c r="H19" s="33"/>
      <c r="I19" s="13"/>
      <c r="J19" s="13"/>
      <c r="K19" s="8">
        <v>0</v>
      </c>
      <c r="L19" s="14"/>
      <c r="M19" s="8">
        <f t="shared" si="0"/>
        <v>0</v>
      </c>
      <c r="N19" s="8">
        <f t="shared" si="1"/>
        <v>0</v>
      </c>
      <c r="O19" s="26">
        <v>4</v>
      </c>
      <c r="P19" s="15">
        <f t="shared" si="2"/>
        <v>0</v>
      </c>
      <c r="Q19" s="8">
        <f t="shared" si="3"/>
        <v>0</v>
      </c>
    </row>
    <row r="20" spans="1:17" ht="15.75" x14ac:dyDescent="0.25">
      <c r="A20" s="16">
        <v>12</v>
      </c>
      <c r="B20" s="22" t="s">
        <v>46</v>
      </c>
      <c r="C20" s="24" t="s">
        <v>32</v>
      </c>
      <c r="D20" s="25" t="s">
        <v>16</v>
      </c>
      <c r="E20" s="13"/>
      <c r="F20" s="13"/>
      <c r="G20" s="25">
        <v>72</v>
      </c>
      <c r="H20" s="33"/>
      <c r="I20" s="13"/>
      <c r="J20" s="13"/>
      <c r="K20" s="8">
        <v>0</v>
      </c>
      <c r="L20" s="14"/>
      <c r="M20" s="8">
        <f t="shared" si="0"/>
        <v>0</v>
      </c>
      <c r="N20" s="8">
        <f t="shared" si="1"/>
        <v>0</v>
      </c>
      <c r="O20" s="26">
        <v>4</v>
      </c>
      <c r="P20" s="15">
        <f t="shared" si="2"/>
        <v>0</v>
      </c>
      <c r="Q20" s="8">
        <f t="shared" si="3"/>
        <v>0</v>
      </c>
    </row>
    <row r="21" spans="1:17" ht="15.75" x14ac:dyDescent="0.25">
      <c r="A21" s="16">
        <v>13</v>
      </c>
      <c r="B21" s="22" t="s">
        <v>47</v>
      </c>
      <c r="C21" s="24" t="s">
        <v>32</v>
      </c>
      <c r="D21" s="25" t="s">
        <v>16</v>
      </c>
      <c r="E21" s="13"/>
      <c r="F21" s="13"/>
      <c r="G21" s="25">
        <v>72</v>
      </c>
      <c r="H21" s="33"/>
      <c r="I21" s="13"/>
      <c r="J21" s="13"/>
      <c r="K21" s="8">
        <v>0</v>
      </c>
      <c r="L21" s="14"/>
      <c r="M21" s="8">
        <f t="shared" si="0"/>
        <v>0</v>
      </c>
      <c r="N21" s="8">
        <f t="shared" si="1"/>
        <v>0</v>
      </c>
      <c r="O21" s="26">
        <v>4</v>
      </c>
      <c r="P21" s="15">
        <f t="shared" si="2"/>
        <v>0</v>
      </c>
      <c r="Q21" s="8">
        <f t="shared" si="3"/>
        <v>0</v>
      </c>
    </row>
    <row r="22" spans="1:17" ht="15.75" x14ac:dyDescent="0.25">
      <c r="A22" s="16">
        <v>14</v>
      </c>
      <c r="B22" s="22" t="s">
        <v>34</v>
      </c>
      <c r="C22" s="23" t="s">
        <v>49</v>
      </c>
      <c r="D22" s="26" t="s">
        <v>16</v>
      </c>
      <c r="E22" s="13"/>
      <c r="F22" s="13"/>
      <c r="G22" s="17">
        <v>72</v>
      </c>
      <c r="H22" s="34"/>
      <c r="I22" s="13"/>
      <c r="J22" s="13"/>
      <c r="K22" s="8">
        <v>0</v>
      </c>
      <c r="L22" s="14"/>
      <c r="M22" s="8">
        <f t="shared" si="0"/>
        <v>0</v>
      </c>
      <c r="N22" s="8">
        <f t="shared" si="1"/>
        <v>0</v>
      </c>
      <c r="O22" s="16">
        <v>1</v>
      </c>
      <c r="P22" s="15">
        <f t="shared" si="2"/>
        <v>0</v>
      </c>
      <c r="Q22" s="8">
        <f t="shared" si="3"/>
        <v>0</v>
      </c>
    </row>
    <row r="23" spans="1:17" s="5" customFormat="1" x14ac:dyDescent="0.25">
      <c r="A23" s="9">
        <v>15</v>
      </c>
      <c r="B23" s="29" t="s">
        <v>23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/>
      <c r="P23" s="7">
        <f>SUM(P9:P22)</f>
        <v>0</v>
      </c>
      <c r="Q23" s="8">
        <f>SUM(Q9:Q22)</f>
        <v>0</v>
      </c>
    </row>
    <row r="26" spans="1:17" ht="15.75" x14ac:dyDescent="0.25">
      <c r="A26" s="1"/>
      <c r="B26" s="2"/>
      <c r="C26" s="4"/>
      <c r="D26" s="4"/>
      <c r="E26" s="4"/>
      <c r="F26" s="4"/>
      <c r="G26" s="4"/>
      <c r="H26" s="4"/>
      <c r="I26" s="1"/>
      <c r="L26" s="1"/>
      <c r="M26" s="1"/>
      <c r="N26" s="1"/>
      <c r="O26" s="1"/>
      <c r="Q26" s="1"/>
    </row>
  </sheetData>
  <mergeCells count="3">
    <mergeCell ref="B5:Q5"/>
    <mergeCell ref="B23:O23"/>
    <mergeCell ref="B3:Q3"/>
  </mergeCells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2018-03-27T12:04:12Z</cp:lastPrinted>
  <dcterms:created xsi:type="dcterms:W3CDTF">2018-03-21T07:50:39Z</dcterms:created>
  <dcterms:modified xsi:type="dcterms:W3CDTF">2022-03-18T06:39:09Z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MF\CPJG;Rudzka Beata 2</vt:lpwstr>
  </property>
  <property fmtid="{D5CDD505-2E9C-101B-9397-08002B2CF9AE}" pid="4" name="MFClassificationDate">
    <vt:lpwstr>2022-03-14T10:08:52.6270848+01:00</vt:lpwstr>
  </property>
  <property fmtid="{D5CDD505-2E9C-101B-9397-08002B2CF9AE}" pid="5" name="MFClassifiedBySID">
    <vt:lpwstr>MF\S-1-5-21-1525952054-1005573771-2909822258-71434</vt:lpwstr>
  </property>
  <property fmtid="{D5CDD505-2E9C-101B-9397-08002B2CF9AE}" pid="6" name="MFGRNItemId">
    <vt:lpwstr>GRN-40cfb6b8-7940-4fea-af4a-8366e6151e78</vt:lpwstr>
  </property>
  <property fmtid="{D5CDD505-2E9C-101B-9397-08002B2CF9AE}" pid="7" name="MFHash">
    <vt:lpwstr>k413Cvu3gOPLZGfUl8nxYF1e1heec9HBEqvG/yOTREk=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