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W:\IZPL\ILZ_1_2024\POZAUSTAWOWE\261_104_2024_Dostawa materiałów eksploatacyjnych do paralizatorów TESER X2_X26P\"/>
    </mc:Choice>
  </mc:AlternateContent>
  <bookViews>
    <workbookView xWindow="0" yWindow="0" windowWidth="21570" windowHeight="8055"/>
  </bookViews>
  <sheets>
    <sheet name="Arkusz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8" i="1" l="1"/>
  <c r="H7" i="1"/>
  <c r="H6" i="1"/>
  <c r="F8" i="1"/>
  <c r="F7" i="1"/>
  <c r="F6" i="1"/>
  <c r="G6" i="1" s="1"/>
  <c r="I6" i="1" s="1"/>
  <c r="G8" i="1" l="1"/>
  <c r="I8" i="1" s="1"/>
  <c r="G7" i="1" l="1"/>
  <c r="I7" i="1" s="1"/>
  <c r="I9" i="1" s="1"/>
</calcChain>
</file>

<file path=xl/sharedStrings.xml><?xml version="1.0" encoding="utf-8"?>
<sst xmlns="http://schemas.openxmlformats.org/spreadsheetml/2006/main" count="25" uniqueCount="25">
  <si>
    <t>Przedmiot zamówienia, której część dotyczy</t>
  </si>
  <si>
    <t>Liczba sztuk</t>
  </si>
  <si>
    <t xml:space="preserve">Cena netto </t>
  </si>
  <si>
    <t>Stawka VAT</t>
  </si>
  <si>
    <t>Kwota VAT</t>
  </si>
  <si>
    <t>Cena jednostkowa brutto</t>
  </si>
  <si>
    <t>a</t>
  </si>
  <si>
    <t>b</t>
  </si>
  <si>
    <t>c</t>
  </si>
  <si>
    <t>d</t>
  </si>
  <si>
    <t>e</t>
  </si>
  <si>
    <t>f (d x e)</t>
  </si>
  <si>
    <t>g (d + f)</t>
  </si>
  <si>
    <t>Wartość netto zamówienia</t>
  </si>
  <si>
    <t>Wartość brutto zamówienia</t>
  </si>
  <si>
    <t>i ( c x g)</t>
  </si>
  <si>
    <t>h (c x d)</t>
  </si>
  <si>
    <r>
      <t>Wykonawca uzupełnia kolumny</t>
    </r>
    <r>
      <rPr>
        <b/>
        <sz val="11"/>
        <color theme="1"/>
        <rFont val="Calibri"/>
        <family val="2"/>
        <charset val="238"/>
        <scheme val="minor"/>
      </rPr>
      <t xml:space="preserve"> "d" oraz "e" </t>
    </r>
  </si>
  <si>
    <t xml:space="preserve">Załącznik nr 2 </t>
  </si>
  <si>
    <t>Formularz cenowy</t>
  </si>
  <si>
    <t>Bateria uniwersalna do paralizatorów TASER X2/X26P</t>
  </si>
  <si>
    <t>Kartridż bojowy do paralizatorów TASER X2</t>
  </si>
  <si>
    <t>Kartridż bojowy do paralizatorów TASER X26P</t>
  </si>
  <si>
    <t>SUMA BRUTTO:</t>
  </si>
  <si>
    <t>2401-ILZ[1].261.104.2024                Dostawa materiałów eksploatacyjnych do paralizatorów TASER X2/X26P                                                                                                                                 
2401-24-294178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</si>
</sst>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#,##0.00\ &quot;zł&quot;"/>
  </numFmts>
  <fonts count="5" x14ac:knownFonts="1">
    <font>
      <sz val="11"/>
      <color theme="1"/>
      <name val="Calibri"/>
      <family val="2"/>
      <charset val="238"/>
      <scheme val="minor"/>
    </font>
    <font>
      <sz val="12"/>
      <color theme="1"/>
      <name val="Times New Roman"/>
      <family val="1"/>
      <charset val="238"/>
    </font>
    <font>
      <b/>
      <sz val="11"/>
      <color theme="1"/>
      <name val="Calibri"/>
      <family val="2"/>
      <charset val="238"/>
      <scheme val="minor"/>
    </font>
    <font>
      <b/>
      <sz val="11"/>
      <color theme="1"/>
      <name val="Arial"/>
      <family val="2"/>
      <charset val="238"/>
    </font>
    <font>
      <sz val="11"/>
      <color theme="1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4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5">
    <xf numFmtId="0" fontId="0" fillId="0" borderId="0" xfId="0"/>
    <xf numFmtId="0" fontId="0" fillId="0" borderId="0" xfId="0" applyAlignment="1"/>
    <xf numFmtId="0" fontId="1" fillId="0" borderId="0" xfId="0" applyFont="1" applyAlignment="1">
      <alignment horizontal="right" vertical="center"/>
    </xf>
    <xf numFmtId="0" fontId="3" fillId="3" borderId="5" xfId="0" applyFont="1" applyFill="1" applyBorder="1" applyAlignment="1">
      <alignment horizontal="center" vertical="center" wrapText="1"/>
    </xf>
    <xf numFmtId="164" fontId="4" fillId="3" borderId="5" xfId="0" applyNumberFormat="1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164" fontId="4" fillId="3" borderId="8" xfId="0" applyNumberFormat="1" applyFont="1" applyFill="1" applyBorder="1" applyAlignment="1">
      <alignment horizontal="center" vertical="center"/>
    </xf>
    <xf numFmtId="0" fontId="3" fillId="3" borderId="3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 wrapText="1"/>
    </xf>
    <xf numFmtId="164" fontId="4" fillId="3" borderId="4" xfId="0" applyNumberFormat="1" applyFont="1" applyFill="1" applyBorder="1" applyAlignment="1">
      <alignment horizontal="center" vertical="center"/>
    </xf>
    <xf numFmtId="164" fontId="4" fillId="3" borderId="9" xfId="0" applyNumberFormat="1" applyFont="1" applyFill="1" applyBorder="1" applyAlignment="1">
      <alignment horizontal="center" vertical="center"/>
    </xf>
    <xf numFmtId="9" fontId="4" fillId="2" borderId="10" xfId="0" applyNumberFormat="1" applyFont="1" applyFill="1" applyBorder="1" applyAlignment="1">
      <alignment horizontal="center" vertical="center"/>
    </xf>
    <xf numFmtId="9" fontId="4" fillId="2" borderId="11" xfId="0" applyNumberFormat="1" applyFont="1" applyFill="1" applyBorder="1" applyAlignment="1">
      <alignment horizontal="center" vertical="center"/>
    </xf>
    <xf numFmtId="164" fontId="4" fillId="2" borderId="12" xfId="0" applyNumberFormat="1" applyFont="1" applyFill="1" applyBorder="1" applyAlignment="1">
      <alignment horizontal="center" vertical="center"/>
    </xf>
    <xf numFmtId="164" fontId="4" fillId="2" borderId="13" xfId="0" applyNumberFormat="1" applyFont="1" applyFill="1" applyBorder="1" applyAlignment="1">
      <alignment horizontal="center" vertical="center"/>
    </xf>
    <xf numFmtId="164" fontId="4" fillId="2" borderId="17" xfId="0" applyNumberFormat="1" applyFont="1" applyFill="1" applyBorder="1" applyAlignment="1">
      <alignment horizontal="center" vertical="center"/>
    </xf>
    <xf numFmtId="9" fontId="4" fillId="2" borderId="18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textRotation="90"/>
    </xf>
    <xf numFmtId="0" fontId="3" fillId="3" borderId="2" xfId="0" applyFont="1" applyFill="1" applyBorder="1" applyAlignment="1">
      <alignment horizontal="center" vertical="center" wrapText="1"/>
    </xf>
    <xf numFmtId="0" fontId="3" fillId="3" borderId="6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164" fontId="4" fillId="3" borderId="1" xfId="0" applyNumberFormat="1" applyFont="1" applyFill="1" applyBorder="1" applyAlignment="1">
      <alignment horizontal="center" vertical="center"/>
    </xf>
    <xf numFmtId="164" fontId="4" fillId="3" borderId="2" xfId="0" applyNumberFormat="1" applyFont="1" applyFill="1" applyBorder="1" applyAlignment="1">
      <alignment horizontal="center" vertical="center"/>
    </xf>
    <xf numFmtId="164" fontId="4" fillId="3" borderId="6" xfId="0" applyNumberFormat="1" applyFont="1" applyFill="1" applyBorder="1" applyAlignment="1">
      <alignment horizontal="center" vertical="center"/>
    </xf>
    <xf numFmtId="164" fontId="4" fillId="3" borderId="7" xfId="0" applyNumberFormat="1" applyFont="1" applyFill="1" applyBorder="1" applyAlignment="1">
      <alignment horizontal="center" vertical="center"/>
    </xf>
    <xf numFmtId="164" fontId="4" fillId="3" borderId="3" xfId="0" applyNumberFormat="1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/>
    </xf>
    <xf numFmtId="0" fontId="4" fillId="3" borderId="4" xfId="0" applyFont="1" applyFill="1" applyBorder="1" applyAlignment="1">
      <alignment horizontal="center"/>
    </xf>
    <xf numFmtId="0" fontId="4" fillId="3" borderId="9" xfId="0" applyFont="1" applyFill="1" applyBorder="1" applyAlignment="1">
      <alignment horizontal="center"/>
    </xf>
    <xf numFmtId="0" fontId="4" fillId="2" borderId="6" xfId="0" applyFont="1" applyFill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15" xfId="0" applyFont="1" applyBorder="1" applyAlignment="1">
      <alignment horizontal="center" vertical="center"/>
    </xf>
    <xf numFmtId="0" fontId="3" fillId="0" borderId="16" xfId="0" applyFont="1" applyBorder="1" applyAlignment="1">
      <alignment horizontal="center" vertical="center"/>
    </xf>
    <xf numFmtId="0" fontId="4" fillId="2" borderId="19" xfId="0" applyFont="1" applyFill="1" applyBorder="1" applyAlignment="1">
      <alignment horizontal="left" vertical="center" wrapText="1"/>
    </xf>
    <xf numFmtId="0" fontId="4" fillId="2" borderId="20" xfId="0" applyFont="1" applyFill="1" applyBorder="1" applyAlignment="1">
      <alignment horizontal="left" vertical="center" wrapText="1"/>
    </xf>
    <xf numFmtId="0" fontId="4" fillId="2" borderId="21" xfId="0" applyFont="1" applyFill="1" applyBorder="1" applyAlignment="1">
      <alignment horizontal="left" vertical="center" wrapText="1"/>
    </xf>
    <xf numFmtId="0" fontId="3" fillId="0" borderId="22" xfId="0" applyFont="1" applyBorder="1" applyAlignment="1">
      <alignment horizontal="center" vertical="center"/>
    </xf>
    <xf numFmtId="164" fontId="3" fillId="0" borderId="22" xfId="0" applyNumberFormat="1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</cellXfs>
  <cellStyles count="1">
    <cellStyle name="Normalny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akiet 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11"/>
  <sheetViews>
    <sheetView tabSelected="1" zoomScaleNormal="100" workbookViewId="0">
      <selection activeCell="B14" sqref="B14"/>
    </sheetView>
  </sheetViews>
  <sheetFormatPr defaultRowHeight="15" x14ac:dyDescent="0.25"/>
  <cols>
    <col min="1" max="1" width="4.28515625" customWidth="1"/>
    <col min="2" max="2" width="29.85546875" customWidth="1"/>
    <col min="3" max="3" width="13.5703125" customWidth="1"/>
    <col min="4" max="4" width="25.7109375" customWidth="1"/>
    <col min="5" max="6" width="15.7109375" customWidth="1"/>
    <col min="7" max="9" width="25.7109375" customWidth="1"/>
    <col min="10" max="11" width="9.85546875" bestFit="1" customWidth="1"/>
  </cols>
  <sheetData>
    <row r="1" spans="1:15" ht="33.75" customHeight="1" x14ac:dyDescent="0.25">
      <c r="A1" s="39" t="s">
        <v>24</v>
      </c>
      <c r="B1" s="40"/>
      <c r="C1" s="40"/>
      <c r="D1" s="40"/>
      <c r="E1" s="40"/>
      <c r="F1" s="40"/>
      <c r="G1" s="40"/>
      <c r="H1" s="41"/>
      <c r="I1" s="32" t="s">
        <v>18</v>
      </c>
    </row>
    <row r="2" spans="1:15" x14ac:dyDescent="0.25">
      <c r="A2" s="33" t="s">
        <v>19</v>
      </c>
      <c r="B2" s="34"/>
      <c r="C2" s="34"/>
      <c r="D2" s="34"/>
      <c r="E2" s="34"/>
      <c r="F2" s="34"/>
      <c r="G2" s="34"/>
      <c r="H2" s="34"/>
      <c r="I2" s="35"/>
    </row>
    <row r="3" spans="1:15" ht="15.75" thickBot="1" x14ac:dyDescent="0.3">
      <c r="A3" s="36"/>
      <c r="B3" s="37"/>
      <c r="C3" s="37"/>
      <c r="D3" s="37"/>
      <c r="E3" s="37"/>
      <c r="F3" s="37"/>
      <c r="G3" s="37"/>
      <c r="H3" s="37"/>
      <c r="I3" s="38"/>
    </row>
    <row r="4" spans="1:15" ht="54.75" customHeight="1" x14ac:dyDescent="0.25">
      <c r="A4" s="17"/>
      <c r="B4" s="18" t="s">
        <v>0</v>
      </c>
      <c r="C4" s="18" t="s">
        <v>1</v>
      </c>
      <c r="D4" s="18" t="s">
        <v>2</v>
      </c>
      <c r="E4" s="18" t="s">
        <v>3</v>
      </c>
      <c r="F4" s="18" t="s">
        <v>4</v>
      </c>
      <c r="G4" s="18" t="s">
        <v>5</v>
      </c>
      <c r="H4" s="18" t="s">
        <v>13</v>
      </c>
      <c r="I4" s="19" t="s">
        <v>14</v>
      </c>
      <c r="J4" s="1"/>
      <c r="K4" s="1"/>
      <c r="L4" s="1"/>
      <c r="M4" s="1"/>
      <c r="N4" s="1"/>
      <c r="O4" s="1"/>
    </row>
    <row r="5" spans="1:15" ht="18" customHeight="1" thickBot="1" x14ac:dyDescent="0.3">
      <c r="A5" s="29" t="s">
        <v>6</v>
      </c>
      <c r="B5" s="30" t="s">
        <v>7</v>
      </c>
      <c r="C5" s="30" t="s">
        <v>8</v>
      </c>
      <c r="D5" s="30" t="s">
        <v>9</v>
      </c>
      <c r="E5" s="30" t="s">
        <v>10</v>
      </c>
      <c r="F5" s="30" t="s">
        <v>11</v>
      </c>
      <c r="G5" s="30" t="s">
        <v>12</v>
      </c>
      <c r="H5" s="30" t="s">
        <v>16</v>
      </c>
      <c r="I5" s="31" t="s">
        <v>15</v>
      </c>
    </row>
    <row r="6" spans="1:15" ht="51" customHeight="1" x14ac:dyDescent="0.25">
      <c r="A6" s="20">
        <v>1</v>
      </c>
      <c r="B6" s="18" t="s">
        <v>20</v>
      </c>
      <c r="C6" s="21">
        <v>25</v>
      </c>
      <c r="D6" s="15"/>
      <c r="E6" s="16"/>
      <c r="F6" s="24">
        <f t="shared" ref="F6:F8" si="0">ROUND(D6*E6,2)</f>
        <v>0</v>
      </c>
      <c r="G6" s="25">
        <f>D6+F6</f>
        <v>0</v>
      </c>
      <c r="H6" s="25">
        <f t="shared" ref="H6:H8" si="1">C6*D6</f>
        <v>0</v>
      </c>
      <c r="I6" s="26">
        <f>C6*G6</f>
        <v>0</v>
      </c>
    </row>
    <row r="7" spans="1:15" ht="42" customHeight="1" x14ac:dyDescent="0.25">
      <c r="A7" s="5">
        <v>2</v>
      </c>
      <c r="B7" s="3" t="s">
        <v>21</v>
      </c>
      <c r="C7" s="22">
        <v>10</v>
      </c>
      <c r="D7" s="13"/>
      <c r="E7" s="11"/>
      <c r="F7" s="27">
        <f t="shared" si="0"/>
        <v>0</v>
      </c>
      <c r="G7" s="4">
        <f t="shared" ref="G7:G8" si="2">D7+F7</f>
        <v>0</v>
      </c>
      <c r="H7" s="4">
        <f t="shared" si="1"/>
        <v>0</v>
      </c>
      <c r="I7" s="6">
        <f t="shared" ref="I7:I8" si="3">C7*G7</f>
        <v>0</v>
      </c>
    </row>
    <row r="8" spans="1:15" ht="43.5" customHeight="1" thickBot="1" x14ac:dyDescent="0.3">
      <c r="A8" s="7">
        <v>3</v>
      </c>
      <c r="B8" s="8" t="s">
        <v>22</v>
      </c>
      <c r="C8" s="23">
        <v>50</v>
      </c>
      <c r="D8" s="14"/>
      <c r="E8" s="12"/>
      <c r="F8" s="28">
        <f t="shared" si="0"/>
        <v>0</v>
      </c>
      <c r="G8" s="9">
        <f t="shared" si="2"/>
        <v>0</v>
      </c>
      <c r="H8" s="9">
        <f t="shared" si="1"/>
        <v>0</v>
      </c>
      <c r="I8" s="10">
        <f t="shared" si="3"/>
        <v>0</v>
      </c>
    </row>
    <row r="9" spans="1:15" x14ac:dyDescent="0.25">
      <c r="G9" s="42" t="s">
        <v>23</v>
      </c>
      <c r="H9" s="42"/>
      <c r="I9" s="43">
        <f>SUM(I6:I8)</f>
        <v>0</v>
      </c>
    </row>
    <row r="10" spans="1:15" ht="15.75" customHeight="1" thickBot="1" x14ac:dyDescent="0.3">
      <c r="G10" s="44"/>
      <c r="H10" s="44"/>
      <c r="I10" s="44"/>
    </row>
    <row r="11" spans="1:15" ht="15.75" x14ac:dyDescent="0.25">
      <c r="C11" t="s">
        <v>17</v>
      </c>
      <c r="G11" s="2"/>
      <c r="H11" s="2"/>
    </row>
  </sheetData>
  <mergeCells count="4">
    <mergeCell ref="A2:I3"/>
    <mergeCell ref="A1:H1"/>
    <mergeCell ref="G9:H10"/>
    <mergeCell ref="I9:I10"/>
  </mergeCells>
  <pageMargins left="0.7" right="0.7" top="0.75" bottom="0.75" header="0.3" footer="0.3"/>
  <pageSetup paperSize="9" fitToWidth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Arkusze</vt:lpstr>
      </vt:variant>
      <vt:variant>
        <vt:i4>1</vt:i4>
      </vt:variant>
    </vt:vector>
  </HeadingPairs>
  <TitlesOfParts>
    <vt:vector size="1" baseType="lpstr">
      <vt:lpstr>Arkusz1</vt:lpstr>
    </vt:vector>
  </TitlesOfParts>
  <Company>IAS w Katowicach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Kowalówka Roman</dc:creator>
  <cp:lastModifiedBy>Kindler Piotr</cp:lastModifiedBy>
  <cp:lastPrinted>2024-11-21T09:50:30Z</cp:lastPrinted>
  <dcterms:created xsi:type="dcterms:W3CDTF">2018-08-02T11:05:43Z</dcterms:created>
  <dcterms:modified xsi:type="dcterms:W3CDTF">2024-11-21T12:49:21Z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FCATEGORY">
    <vt:lpwstr>InformacjePubliczneInformacjeSektoraPublicznego</vt:lpwstr>
  </property>
  <property fmtid="{D5CDD505-2E9C-101B-9397-08002B2CF9AE}" pid="3" name="MFClassifiedBy">
    <vt:lpwstr>UxC4dwLulzfINJ8nQH+xvX5LNGipWa4BRSZhPgxsCvm0D3o5ZOGlLOSDbNXtbRBPm8loclRDONuWfVCAQVUjZqq4kHfh4XhRezggemRVciA=</vt:lpwstr>
  </property>
  <property fmtid="{D5CDD505-2E9C-101B-9397-08002B2CF9AE}" pid="4" name="MFClassificationDate">
    <vt:lpwstr>2022-06-30T09:14:39.3817979+02:00</vt:lpwstr>
  </property>
  <property fmtid="{D5CDD505-2E9C-101B-9397-08002B2CF9AE}" pid="5" name="MFClassifiedBySID">
    <vt:lpwstr>UxC4dwLulzfINJ8nQH+xvX5LNGipWa4BRSZhPgxsCvm42mrIC/DSDv0ggS+FjUN/2v1BBotkLlY5aAiEhoi6uSG+DkGDb1TdOmILoHPrGNatGaqRotsmf7VYNu4D5CBT</vt:lpwstr>
  </property>
  <property fmtid="{D5CDD505-2E9C-101B-9397-08002B2CF9AE}" pid="6" name="MFGRNItemId">
    <vt:lpwstr>GRN-81984b35-6fae-45a6-a974-b84330145e40</vt:lpwstr>
  </property>
  <property fmtid="{D5CDD505-2E9C-101B-9397-08002B2CF9AE}" pid="7" name="MFHash">
    <vt:lpwstr>n+sN3Rw5JAwvTLjOtVXkTVYYruz92Kx5NrWVLJsOGVU=</vt:lpwstr>
  </property>
  <property fmtid="{D5CDD505-2E9C-101B-9397-08002B2CF9AE}" pid="8" name="MFVisualMarkingsSettings">
    <vt:lpwstr>HeaderAlignment=1;FooterAlignment=1</vt:lpwstr>
  </property>
  <property fmtid="{D5CDD505-2E9C-101B-9397-08002B2CF9AE}" pid="9" name="DLPManualFileClassification">
    <vt:lpwstr>{2755b7d9-e53d-4779-a40c-03797dcf43b3}</vt:lpwstr>
  </property>
  <property fmtid="{D5CDD505-2E9C-101B-9397-08002B2CF9AE}" pid="10" name="MFRefresh">
    <vt:lpwstr>False</vt:lpwstr>
  </property>
</Properties>
</file>