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izi\AppData\Local\Temp\EZD\MDAwMDA4fGRmYzA4ZmNlLTk4ZDctNGEyYS05YTJkLWE4NGNmNWM5ZmFhZF9kb2M=\"/>
    </mc:Choice>
  </mc:AlternateContent>
  <bookViews>
    <workbookView xWindow="0" yWindow="0" windowWidth="25200" windowHeight="11730"/>
  </bookViews>
  <sheets>
    <sheet name="Arkusz1" sheetId="1" r:id="rId1"/>
  </sheets>
  <definedNames>
    <definedName name="_xlnm._FilterDatabase" localSheetId="0" hidden="1">Arkusz1!$B$4:$G$35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36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M6" i="1"/>
  <c r="E36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J36" i="1"/>
  <c r="K36" i="1" l="1"/>
  <c r="M7" i="1"/>
  <c r="M8" i="1"/>
  <c r="L8" i="1" s="1"/>
  <c r="M9" i="1"/>
  <c r="L9" i="1" s="1"/>
  <c r="M10" i="1"/>
  <c r="L10" i="1" s="1"/>
  <c r="M11" i="1"/>
  <c r="L11" i="1" s="1"/>
  <c r="M12" i="1"/>
  <c r="L12" i="1" s="1"/>
  <c r="M13" i="1"/>
  <c r="L13" i="1" s="1"/>
  <c r="M14" i="1"/>
  <c r="L14" i="1" s="1"/>
  <c r="M15" i="1"/>
  <c r="L15" i="1" s="1"/>
  <c r="M16" i="1"/>
  <c r="L16" i="1" s="1"/>
  <c r="M17" i="1"/>
  <c r="L17" i="1" s="1"/>
  <c r="M18" i="1"/>
  <c r="L18" i="1" s="1"/>
  <c r="M19" i="1"/>
  <c r="L19" i="1" s="1"/>
  <c r="M20" i="1"/>
  <c r="L20" i="1" s="1"/>
  <c r="M21" i="1"/>
  <c r="L21" i="1" s="1"/>
  <c r="M22" i="1"/>
  <c r="L22" i="1" s="1"/>
  <c r="M23" i="1"/>
  <c r="L23" i="1" s="1"/>
  <c r="M24" i="1"/>
  <c r="L24" i="1" s="1"/>
  <c r="M25" i="1"/>
  <c r="L25" i="1" s="1"/>
  <c r="M26" i="1"/>
  <c r="L26" i="1" s="1"/>
  <c r="M27" i="1"/>
  <c r="L27" i="1" s="1"/>
  <c r="M28" i="1"/>
  <c r="L28" i="1" s="1"/>
  <c r="M29" i="1"/>
  <c r="L29" i="1" s="1"/>
  <c r="M30" i="1"/>
  <c r="L30" i="1" s="1"/>
  <c r="M31" i="1"/>
  <c r="L31" i="1" s="1"/>
  <c r="M32" i="1"/>
  <c r="L32" i="1" s="1"/>
  <c r="M33" i="1"/>
  <c r="L33" i="1" s="1"/>
  <c r="M34" i="1"/>
  <c r="L34" i="1" s="1"/>
  <c r="M35" i="1"/>
  <c r="L35" i="1" s="1"/>
  <c r="L7" i="1" l="1"/>
  <c r="M36" i="1"/>
  <c r="L6" i="1"/>
  <c r="L36" i="1" s="1"/>
</calcChain>
</file>

<file path=xl/sharedStrings.xml><?xml version="1.0" encoding="utf-8"?>
<sst xmlns="http://schemas.openxmlformats.org/spreadsheetml/2006/main" count="89" uniqueCount="63">
  <si>
    <t>ŚUCS</t>
  </si>
  <si>
    <t>L.p.</t>
  </si>
  <si>
    <t>Nr. Jednostki</t>
  </si>
  <si>
    <t>Nazwa jednostki</t>
  </si>
  <si>
    <t>Ilość drzwi ppoż.</t>
  </si>
  <si>
    <t>Uwagi</t>
  </si>
  <si>
    <t>Czy podłączone pod ssp. (T/N, info o elektrozaczepach itp.)</t>
  </si>
  <si>
    <t>Nie</t>
  </si>
  <si>
    <t xml:space="preserve">drzwi podłaczone pod kontrolę dostępu, zwalniają się przy II st. alarmu </t>
  </si>
  <si>
    <t xml:space="preserve">Dodatkowo 10 szt. drzwi na piętrach podłączonych pod elektrozaczepy, zwalniają się przy II st. alarmu </t>
  </si>
  <si>
    <t>Urząd Skarbowy w Będzinie</t>
  </si>
  <si>
    <t>Pierwszy Urząd Skarbowy w Bielsku-Białej</t>
  </si>
  <si>
    <t>Urząd Skarbowy w Chorzowie</t>
  </si>
  <si>
    <t>Urząd Skarbowy w Jaworzno</t>
  </si>
  <si>
    <t>Pierwszy Urząd Skarbowy w Częstochowie</t>
  </si>
  <si>
    <t>Drugi Urząd Skarbowy w Częstochowie</t>
  </si>
  <si>
    <t>Drugi Urząd Skarbowy w Gliwicach</t>
  </si>
  <si>
    <t>Drugi Urząd Skarbowy w Katowicach</t>
  </si>
  <si>
    <t>Urząd Skarbowy w Lublińcu</t>
  </si>
  <si>
    <t>Urząd Skarbowy w Mikołowie</t>
  </si>
  <si>
    <t>Urząd Skarbowy w Piekarach Śląskich</t>
  </si>
  <si>
    <t>Urząd Skarbowy w Pszczynie</t>
  </si>
  <si>
    <t>Urząd Skarbowy w Rudzie Śląskiej</t>
  </si>
  <si>
    <t>Urząd Skarbowy w Raciborzu</t>
  </si>
  <si>
    <t>Urząd Skarbowy w Rybniku</t>
  </si>
  <si>
    <t>Urząd Skarbowy w Tychach</t>
  </si>
  <si>
    <t>Urząd Skarbowy w Sosnowcu</t>
  </si>
  <si>
    <t>Urząd Skarbowy w Wodzisławiu Śląskim</t>
  </si>
  <si>
    <t>Urząd Skarbowy w Zabrzu</t>
  </si>
  <si>
    <t>Pierwszy Śląski Urząd Skarbowy w Sosnowcu</t>
  </si>
  <si>
    <t>Drugi Śląski Urząd Skarbowy w Bielsku-Białej</t>
  </si>
  <si>
    <t>Śląski Urząd Celno-Skarbowy w Katowicach, Ul. Słoneczna 34 Katowice</t>
  </si>
  <si>
    <t>Śląski Urząd Celno-Skarbowy w Rybniku, ul. Kłokocińska 52, Rybnik</t>
  </si>
  <si>
    <t>Izba Administracji Skarbowej / Śląski Urząd Celno-Skarbowy w Cieszyni, ul. Rady Narodowej Księstwa Cieszyńskiego 11</t>
  </si>
  <si>
    <t>KIS</t>
  </si>
  <si>
    <t>Budynek biurowy i częściowo budynek garażowy</t>
  </si>
  <si>
    <t>częściowo</t>
  </si>
  <si>
    <t>Urząd Skarbowy w Żorach</t>
  </si>
  <si>
    <t>Pierwszy Urząd Skarbowy w Gliwicach</t>
  </si>
  <si>
    <t>Wartość brutto dla jednostki</t>
  </si>
  <si>
    <t>Wartość netto dla jednostki</t>
  </si>
  <si>
    <t>kwota VAT</t>
  </si>
  <si>
    <t>h</t>
  </si>
  <si>
    <t xml:space="preserve">Cenna netto za 1 przegląd </t>
  </si>
  <si>
    <t xml:space="preserve">Cenna brutto za 1 przegląd </t>
  </si>
  <si>
    <t>g</t>
  </si>
  <si>
    <t>stawka VAT</t>
  </si>
  <si>
    <t>i [g+(gxh)]</t>
  </si>
  <si>
    <t>j [dxg]</t>
  </si>
  <si>
    <t>k [l-j]</t>
  </si>
  <si>
    <t>l [ixd]</t>
  </si>
  <si>
    <t>Razem</t>
  </si>
  <si>
    <t>Załącznik nr 3 do Zaproszenia</t>
  </si>
  <si>
    <t xml:space="preserve">Formularz cenowy 
</t>
  </si>
  <si>
    <t>Tylko US</t>
  </si>
  <si>
    <t>Urząd Skarbowy w Kłobucku</t>
  </si>
  <si>
    <t>Urząd Skarbowy w Siemianowicach Śląskich</t>
  </si>
  <si>
    <t>Śląski Urząd Celno-Skarbowy w Bielsku-Białej, ul. Regera 32, oraz ul. Dworcowa 32, Bielsko – Biała</t>
  </si>
  <si>
    <t>Śląski Urząd Celno-Skarbow+D18:D35y w Częstochowie, ul. Rydza-Śmigłego 26</t>
  </si>
  <si>
    <t>Urząd Skarbowy w Cieszynie</t>
  </si>
  <si>
    <t xml:space="preserve">  2401-ILZ[1].261.8.2025    </t>
  </si>
  <si>
    <t>Wykonanie przeglądu drzwi ppoż. w jednostkach podległych IAS w Katowicach</t>
  </si>
  <si>
    <t xml:space="preserve">Uwaga: w Formularzu cenowym zastosowano formuły - Wykonawca uzupełnia wyłącznie kolumny "H,I"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</si>
</sst>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9" fillId="3" borderId="2" applyNumberFormat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4" borderId="1" xfId="2" applyFill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4" fontId="0" fillId="4" borderId="1" xfId="0" applyNumberForma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</cellXfs>
  <cellStyles count="3">
    <cellStyle name="Dane wyjściowe" xfId="2" builtinId="21"/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0"/>
  <sheetViews>
    <sheetView tabSelected="1" zoomScale="70" zoomScaleNormal="70" workbookViewId="0">
      <selection activeCell="L23" sqref="L23"/>
    </sheetView>
  </sheetViews>
  <sheetFormatPr defaultRowHeight="15.75" x14ac:dyDescent="0.25"/>
  <cols>
    <col min="2" max="2" width="9.140625" style="2"/>
    <col min="3" max="3" width="15" style="2" customWidth="1"/>
    <col min="4" max="4" width="31.7109375" style="2" customWidth="1"/>
    <col min="5" max="5" width="16.42578125" style="2" customWidth="1"/>
    <col min="6" max="6" width="27.42578125" style="10" customWidth="1"/>
    <col min="7" max="7" width="12.28515625" style="2" bestFit="1" customWidth="1"/>
    <col min="8" max="8" width="20.7109375" style="2" customWidth="1"/>
    <col min="9" max="9" width="12.28515625" style="2" customWidth="1"/>
    <col min="10" max="10" width="17" customWidth="1"/>
    <col min="11" max="11" width="23.28515625" customWidth="1"/>
    <col min="12" max="12" width="30.28515625" customWidth="1"/>
    <col min="13" max="13" width="18.42578125" customWidth="1"/>
  </cols>
  <sheetData>
    <row r="1" spans="2:13" ht="22.5" customHeight="1" x14ac:dyDescent="0.25">
      <c r="B1" s="1"/>
    </row>
    <row r="2" spans="2:13" x14ac:dyDescent="0.25">
      <c r="B2" s="34" t="s">
        <v>60</v>
      </c>
      <c r="C2" s="35"/>
      <c r="D2" s="36"/>
      <c r="E2" s="37" t="s">
        <v>61</v>
      </c>
      <c r="F2" s="38"/>
      <c r="G2" s="38"/>
      <c r="H2" s="38"/>
      <c r="I2" s="38"/>
      <c r="J2" s="38"/>
      <c r="K2" s="39"/>
      <c r="L2" s="33" t="s">
        <v>52</v>
      </c>
      <c r="M2" s="33"/>
    </row>
    <row r="3" spans="2:13" ht="18" customHeight="1" x14ac:dyDescent="0.25">
      <c r="B3" s="32" t="s">
        <v>53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45" x14ac:dyDescent="0.25">
      <c r="B4" s="6" t="s">
        <v>1</v>
      </c>
      <c r="C4" s="17" t="s">
        <v>2</v>
      </c>
      <c r="D4" s="17" t="s">
        <v>3</v>
      </c>
      <c r="E4" s="6" t="s">
        <v>4</v>
      </c>
      <c r="F4" s="5" t="s">
        <v>6</v>
      </c>
      <c r="G4" s="6" t="s">
        <v>5</v>
      </c>
      <c r="H4" s="5" t="s">
        <v>43</v>
      </c>
      <c r="I4" s="5" t="s">
        <v>46</v>
      </c>
      <c r="J4" s="5" t="s">
        <v>44</v>
      </c>
      <c r="K4" s="5" t="s">
        <v>40</v>
      </c>
      <c r="L4" s="5" t="s">
        <v>41</v>
      </c>
      <c r="M4" s="5" t="s">
        <v>39</v>
      </c>
    </row>
    <row r="5" spans="2:13" x14ac:dyDescent="0.25">
      <c r="B5" s="12">
        <v>1</v>
      </c>
      <c r="C5" s="18">
        <v>2402</v>
      </c>
      <c r="D5" s="19" t="s">
        <v>10</v>
      </c>
      <c r="E5" s="13">
        <v>6</v>
      </c>
      <c r="F5" s="40" t="s">
        <v>7</v>
      </c>
      <c r="G5" s="41" t="s">
        <v>54</v>
      </c>
      <c r="H5" s="8" t="s">
        <v>45</v>
      </c>
      <c r="I5" s="8" t="s">
        <v>42</v>
      </c>
      <c r="J5" s="7" t="s">
        <v>47</v>
      </c>
      <c r="K5" s="7" t="s">
        <v>48</v>
      </c>
      <c r="L5" s="9" t="s">
        <v>49</v>
      </c>
      <c r="M5" s="7" t="s">
        <v>50</v>
      </c>
    </row>
    <row r="6" spans="2:13" ht="31.5" x14ac:dyDescent="0.25">
      <c r="B6" s="12">
        <v>2</v>
      </c>
      <c r="C6" s="18">
        <v>2403</v>
      </c>
      <c r="D6" s="16" t="s">
        <v>11</v>
      </c>
      <c r="E6" s="13">
        <v>6</v>
      </c>
      <c r="F6" s="40" t="s">
        <v>7</v>
      </c>
      <c r="G6" s="41" t="s">
        <v>34</v>
      </c>
      <c r="H6" s="20"/>
      <c r="I6" s="21"/>
      <c r="J6" s="25">
        <f>H6+(H6*I6)</f>
        <v>0</v>
      </c>
      <c r="K6" s="25">
        <f t="shared" ref="K6:K35" si="0">E6*H6</f>
        <v>0</v>
      </c>
      <c r="L6" s="25">
        <f>M6-K6</f>
        <v>0</v>
      </c>
      <c r="M6" s="26">
        <f t="shared" ref="M6:M35" si="1">J6*E6</f>
        <v>0</v>
      </c>
    </row>
    <row r="7" spans="2:13" x14ac:dyDescent="0.25">
      <c r="B7" s="12">
        <v>3</v>
      </c>
      <c r="C7" s="18">
        <v>2406</v>
      </c>
      <c r="D7" s="16" t="s">
        <v>12</v>
      </c>
      <c r="E7" s="13">
        <v>28</v>
      </c>
      <c r="F7" s="40"/>
      <c r="G7" s="40"/>
      <c r="H7" s="20"/>
      <c r="I7" s="21"/>
      <c r="J7" s="25">
        <f t="shared" ref="J7:J35" si="2">H7+(H7*I7)</f>
        <v>0</v>
      </c>
      <c r="K7" s="25">
        <f t="shared" si="0"/>
        <v>0</v>
      </c>
      <c r="L7" s="25">
        <f t="shared" ref="L7:L35" si="3">M7-K7</f>
        <v>0</v>
      </c>
      <c r="M7" s="26">
        <f t="shared" si="1"/>
        <v>0</v>
      </c>
    </row>
    <row r="8" spans="2:13" x14ac:dyDescent="0.25">
      <c r="B8" s="12">
        <v>4</v>
      </c>
      <c r="C8" s="18">
        <v>2407</v>
      </c>
      <c r="D8" s="16" t="s">
        <v>59</v>
      </c>
      <c r="E8" s="13">
        <v>15</v>
      </c>
      <c r="F8" s="40" t="s">
        <v>7</v>
      </c>
      <c r="G8" s="40"/>
      <c r="H8" s="20"/>
      <c r="I8" s="21"/>
      <c r="J8" s="25">
        <f t="shared" si="2"/>
        <v>0</v>
      </c>
      <c r="K8" s="25">
        <f t="shared" si="0"/>
        <v>0</v>
      </c>
      <c r="L8" s="25">
        <f t="shared" si="3"/>
        <v>0</v>
      </c>
      <c r="M8" s="26">
        <f t="shared" si="1"/>
        <v>0</v>
      </c>
    </row>
    <row r="9" spans="2:13" ht="31.5" x14ac:dyDescent="0.25">
      <c r="B9" s="12">
        <v>5</v>
      </c>
      <c r="C9" s="18">
        <v>2409</v>
      </c>
      <c r="D9" s="16" t="s">
        <v>14</v>
      </c>
      <c r="E9" s="13">
        <v>59</v>
      </c>
      <c r="F9" s="40" t="s">
        <v>7</v>
      </c>
      <c r="G9" s="40"/>
      <c r="H9" s="20"/>
      <c r="I9" s="21"/>
      <c r="J9" s="25">
        <f t="shared" si="2"/>
        <v>0</v>
      </c>
      <c r="K9" s="25">
        <f t="shared" si="0"/>
        <v>0</v>
      </c>
      <c r="L9" s="25">
        <f t="shared" si="3"/>
        <v>0</v>
      </c>
      <c r="M9" s="26">
        <f t="shared" si="1"/>
        <v>0</v>
      </c>
    </row>
    <row r="10" spans="2:13" ht="31.5" x14ac:dyDescent="0.25">
      <c r="B10" s="12">
        <v>6</v>
      </c>
      <c r="C10" s="18">
        <v>2410</v>
      </c>
      <c r="D10" s="16" t="s">
        <v>15</v>
      </c>
      <c r="E10" s="13">
        <v>34</v>
      </c>
      <c r="F10" s="40" t="s">
        <v>7</v>
      </c>
      <c r="G10" s="40"/>
      <c r="H10" s="20"/>
      <c r="I10" s="21"/>
      <c r="J10" s="25">
        <f t="shared" si="2"/>
        <v>0</v>
      </c>
      <c r="K10" s="25">
        <f t="shared" si="0"/>
        <v>0</v>
      </c>
      <c r="L10" s="25">
        <f t="shared" si="3"/>
        <v>0</v>
      </c>
      <c r="M10" s="26">
        <f t="shared" si="1"/>
        <v>0</v>
      </c>
    </row>
    <row r="11" spans="2:13" ht="31.5" x14ac:dyDescent="0.25">
      <c r="B11" s="12">
        <v>7</v>
      </c>
      <c r="C11" s="18">
        <v>2412</v>
      </c>
      <c r="D11" s="16" t="s">
        <v>38</v>
      </c>
      <c r="E11" s="13">
        <v>12</v>
      </c>
      <c r="F11" s="40" t="s">
        <v>7</v>
      </c>
      <c r="G11" s="40"/>
      <c r="H11" s="20"/>
      <c r="I11" s="21"/>
      <c r="J11" s="25">
        <f t="shared" si="2"/>
        <v>0</v>
      </c>
      <c r="K11" s="25">
        <f t="shared" si="0"/>
        <v>0</v>
      </c>
      <c r="L11" s="25">
        <f t="shared" si="3"/>
        <v>0</v>
      </c>
      <c r="M11" s="26">
        <f t="shared" si="1"/>
        <v>0</v>
      </c>
    </row>
    <row r="12" spans="2:13" ht="31.5" x14ac:dyDescent="0.25">
      <c r="B12" s="12">
        <v>8</v>
      </c>
      <c r="C12" s="18">
        <v>2413</v>
      </c>
      <c r="D12" s="16" t="s">
        <v>16</v>
      </c>
      <c r="E12" s="13">
        <v>10</v>
      </c>
      <c r="F12" s="40" t="s">
        <v>7</v>
      </c>
      <c r="G12" s="40"/>
      <c r="H12" s="20"/>
      <c r="I12" s="21"/>
      <c r="J12" s="25">
        <f t="shared" si="2"/>
        <v>0</v>
      </c>
      <c r="K12" s="25">
        <f t="shared" si="0"/>
        <v>0</v>
      </c>
      <c r="L12" s="25">
        <f t="shared" si="3"/>
        <v>0</v>
      </c>
      <c r="M12" s="26">
        <f t="shared" si="1"/>
        <v>0</v>
      </c>
    </row>
    <row r="13" spans="2:13" x14ac:dyDescent="0.25">
      <c r="B13" s="12">
        <v>9</v>
      </c>
      <c r="C13" s="16">
        <v>2415</v>
      </c>
      <c r="D13" s="16" t="s">
        <v>13</v>
      </c>
      <c r="E13" s="13">
        <v>2</v>
      </c>
      <c r="F13" s="40" t="s">
        <v>7</v>
      </c>
      <c r="G13" s="40"/>
      <c r="H13" s="20"/>
      <c r="I13" s="21"/>
      <c r="J13" s="25">
        <f t="shared" si="2"/>
        <v>0</v>
      </c>
      <c r="K13" s="25">
        <f t="shared" si="0"/>
        <v>0</v>
      </c>
      <c r="L13" s="25">
        <f t="shared" si="3"/>
        <v>0</v>
      </c>
      <c r="M13" s="26">
        <f t="shared" si="1"/>
        <v>0</v>
      </c>
    </row>
    <row r="14" spans="2:13" ht="63" x14ac:dyDescent="0.25">
      <c r="B14" s="12">
        <v>10</v>
      </c>
      <c r="C14" s="16">
        <v>2417</v>
      </c>
      <c r="D14" s="16" t="s">
        <v>17</v>
      </c>
      <c r="E14" s="13">
        <v>53</v>
      </c>
      <c r="F14" s="42" t="s">
        <v>9</v>
      </c>
      <c r="G14" s="40"/>
      <c r="H14" s="20"/>
      <c r="I14" s="21"/>
      <c r="J14" s="25">
        <f t="shared" si="2"/>
        <v>0</v>
      </c>
      <c r="K14" s="25">
        <f t="shared" si="0"/>
        <v>0</v>
      </c>
      <c r="L14" s="25">
        <f t="shared" si="3"/>
        <v>0</v>
      </c>
      <c r="M14" s="26">
        <f t="shared" si="1"/>
        <v>0</v>
      </c>
    </row>
    <row r="15" spans="2:13" x14ac:dyDescent="0.25">
      <c r="B15" s="12">
        <v>11</v>
      </c>
      <c r="C15" s="16">
        <v>2418</v>
      </c>
      <c r="D15" s="16" t="s">
        <v>55</v>
      </c>
      <c r="E15" s="13">
        <v>16</v>
      </c>
      <c r="F15" s="40" t="s">
        <v>7</v>
      </c>
      <c r="G15" s="40"/>
      <c r="H15" s="20"/>
      <c r="I15" s="21"/>
      <c r="J15" s="25">
        <f t="shared" si="2"/>
        <v>0</v>
      </c>
      <c r="K15" s="25">
        <f t="shared" si="0"/>
        <v>0</v>
      </c>
      <c r="L15" s="25">
        <f t="shared" si="3"/>
        <v>0</v>
      </c>
      <c r="M15" s="26">
        <f t="shared" si="1"/>
        <v>0</v>
      </c>
    </row>
    <row r="16" spans="2:13" x14ac:dyDescent="0.25">
      <c r="B16" s="12">
        <v>12</v>
      </c>
      <c r="C16" s="16">
        <v>2419</v>
      </c>
      <c r="D16" s="16" t="s">
        <v>18</v>
      </c>
      <c r="E16" s="13">
        <v>20</v>
      </c>
      <c r="F16" s="40" t="s">
        <v>7</v>
      </c>
      <c r="G16" s="40"/>
      <c r="H16" s="20"/>
      <c r="I16" s="21"/>
      <c r="J16" s="25">
        <f t="shared" si="2"/>
        <v>0</v>
      </c>
      <c r="K16" s="25">
        <f t="shared" si="0"/>
        <v>0</v>
      </c>
      <c r="L16" s="25">
        <f t="shared" si="3"/>
        <v>0</v>
      </c>
      <c r="M16" s="26">
        <f t="shared" si="1"/>
        <v>0</v>
      </c>
    </row>
    <row r="17" spans="2:13" x14ac:dyDescent="0.25">
      <c r="B17" s="12">
        <v>13</v>
      </c>
      <c r="C17" s="16">
        <v>2420</v>
      </c>
      <c r="D17" s="16" t="s">
        <v>19</v>
      </c>
      <c r="E17" s="13">
        <v>7</v>
      </c>
      <c r="F17" s="40" t="s">
        <v>7</v>
      </c>
      <c r="G17" s="40"/>
      <c r="H17" s="20"/>
      <c r="I17" s="21"/>
      <c r="J17" s="25">
        <f t="shared" si="2"/>
        <v>0</v>
      </c>
      <c r="K17" s="25">
        <f t="shared" si="0"/>
        <v>0</v>
      </c>
      <c r="L17" s="25">
        <f t="shared" si="3"/>
        <v>0</v>
      </c>
      <c r="M17" s="26">
        <f t="shared" si="1"/>
        <v>0</v>
      </c>
    </row>
    <row r="18" spans="2:13" ht="31.5" x14ac:dyDescent="0.25">
      <c r="B18" s="12">
        <v>14</v>
      </c>
      <c r="C18" s="16">
        <v>2423</v>
      </c>
      <c r="D18" s="16" t="s">
        <v>20</v>
      </c>
      <c r="E18" s="13">
        <v>1</v>
      </c>
      <c r="F18" s="40" t="s">
        <v>7</v>
      </c>
      <c r="G18" s="40"/>
      <c r="H18" s="20"/>
      <c r="I18" s="21"/>
      <c r="J18" s="25">
        <f t="shared" si="2"/>
        <v>0</v>
      </c>
      <c r="K18" s="25">
        <f t="shared" si="0"/>
        <v>0</v>
      </c>
      <c r="L18" s="25">
        <f t="shared" si="3"/>
        <v>0</v>
      </c>
      <c r="M18" s="26">
        <f t="shared" si="1"/>
        <v>0</v>
      </c>
    </row>
    <row r="19" spans="2:13" x14ac:dyDescent="0.25">
      <c r="B19" s="12">
        <v>15</v>
      </c>
      <c r="C19" s="16">
        <v>2424</v>
      </c>
      <c r="D19" s="16" t="s">
        <v>21</v>
      </c>
      <c r="E19" s="13">
        <v>10</v>
      </c>
      <c r="F19" s="40" t="s">
        <v>7</v>
      </c>
      <c r="G19" s="40"/>
      <c r="H19" s="20"/>
      <c r="I19" s="21"/>
      <c r="J19" s="25">
        <f t="shared" si="2"/>
        <v>0</v>
      </c>
      <c r="K19" s="25">
        <f t="shared" si="0"/>
        <v>0</v>
      </c>
      <c r="L19" s="25">
        <f t="shared" si="3"/>
        <v>0</v>
      </c>
      <c r="M19" s="26">
        <f t="shared" si="1"/>
        <v>0</v>
      </c>
    </row>
    <row r="20" spans="2:13" x14ac:dyDescent="0.25">
      <c r="B20" s="12">
        <v>16</v>
      </c>
      <c r="C20" s="16">
        <v>2425</v>
      </c>
      <c r="D20" s="16" t="s">
        <v>23</v>
      </c>
      <c r="E20" s="13">
        <v>4</v>
      </c>
      <c r="F20" s="40" t="s">
        <v>7</v>
      </c>
      <c r="G20" s="40"/>
      <c r="H20" s="20"/>
      <c r="I20" s="21"/>
      <c r="J20" s="25">
        <f t="shared" si="2"/>
        <v>0</v>
      </c>
      <c r="K20" s="25">
        <f t="shared" si="0"/>
        <v>0</v>
      </c>
      <c r="L20" s="25">
        <f t="shared" si="3"/>
        <v>0</v>
      </c>
      <c r="M20" s="26">
        <f t="shared" si="1"/>
        <v>0</v>
      </c>
    </row>
    <row r="21" spans="2:13" ht="31.5" x14ac:dyDescent="0.25">
      <c r="B21" s="12">
        <v>17</v>
      </c>
      <c r="C21" s="16">
        <v>2426</v>
      </c>
      <c r="D21" s="16" t="s">
        <v>22</v>
      </c>
      <c r="E21" s="13">
        <v>7</v>
      </c>
      <c r="F21" s="40" t="s">
        <v>7</v>
      </c>
      <c r="G21" s="40"/>
      <c r="H21" s="20"/>
      <c r="I21" s="21"/>
      <c r="J21" s="25">
        <f t="shared" si="2"/>
        <v>0</v>
      </c>
      <c r="K21" s="25">
        <f t="shared" si="0"/>
        <v>0</v>
      </c>
      <c r="L21" s="25">
        <f t="shared" si="3"/>
        <v>0</v>
      </c>
      <c r="M21" s="26">
        <f t="shared" si="1"/>
        <v>0</v>
      </c>
    </row>
    <row r="22" spans="2:13" x14ac:dyDescent="0.25">
      <c r="B22" s="12">
        <v>18</v>
      </c>
      <c r="C22" s="16">
        <v>2427</v>
      </c>
      <c r="D22" s="16" t="s">
        <v>24</v>
      </c>
      <c r="E22" s="13">
        <v>9</v>
      </c>
      <c r="F22" s="40" t="s">
        <v>7</v>
      </c>
      <c r="G22" s="40"/>
      <c r="H22" s="20"/>
      <c r="I22" s="21"/>
      <c r="J22" s="25">
        <f t="shared" si="2"/>
        <v>0</v>
      </c>
      <c r="K22" s="25">
        <f t="shared" si="0"/>
        <v>0</v>
      </c>
      <c r="L22" s="25">
        <f t="shared" si="3"/>
        <v>0</v>
      </c>
      <c r="M22" s="26">
        <f t="shared" si="1"/>
        <v>0</v>
      </c>
    </row>
    <row r="23" spans="2:13" ht="31.5" x14ac:dyDescent="0.25">
      <c r="B23" s="12">
        <v>19</v>
      </c>
      <c r="C23" s="16">
        <v>2428</v>
      </c>
      <c r="D23" s="16" t="s">
        <v>56</v>
      </c>
      <c r="E23" s="13">
        <v>4</v>
      </c>
      <c r="F23" s="40" t="s">
        <v>7</v>
      </c>
      <c r="G23" s="40"/>
      <c r="H23" s="20"/>
      <c r="I23" s="21"/>
      <c r="J23" s="25">
        <f t="shared" si="2"/>
        <v>0</v>
      </c>
      <c r="K23" s="25">
        <f t="shared" si="0"/>
        <v>0</v>
      </c>
      <c r="L23" s="25">
        <f t="shared" si="3"/>
        <v>0</v>
      </c>
      <c r="M23" s="26">
        <f t="shared" si="1"/>
        <v>0</v>
      </c>
    </row>
    <row r="24" spans="2:13" x14ac:dyDescent="0.25">
      <c r="B24" s="12">
        <v>20</v>
      </c>
      <c r="C24" s="16">
        <v>2429</v>
      </c>
      <c r="D24" s="16" t="s">
        <v>26</v>
      </c>
      <c r="E24" s="13">
        <v>13</v>
      </c>
      <c r="F24" s="40" t="s">
        <v>7</v>
      </c>
      <c r="G24" s="40"/>
      <c r="H24" s="20"/>
      <c r="I24" s="21"/>
      <c r="J24" s="25">
        <f t="shared" si="2"/>
        <v>0</v>
      </c>
      <c r="K24" s="25">
        <f t="shared" si="0"/>
        <v>0</v>
      </c>
      <c r="L24" s="25">
        <f t="shared" si="3"/>
        <v>0</v>
      </c>
      <c r="M24" s="26">
        <f t="shared" si="1"/>
        <v>0</v>
      </c>
    </row>
    <row r="25" spans="2:13" x14ac:dyDescent="0.25">
      <c r="B25" s="12">
        <v>21</v>
      </c>
      <c r="C25" s="16">
        <v>2431</v>
      </c>
      <c r="D25" s="16" t="s">
        <v>25</v>
      </c>
      <c r="E25" s="13">
        <v>23</v>
      </c>
      <c r="F25" s="40" t="s">
        <v>7</v>
      </c>
      <c r="G25" s="40"/>
      <c r="H25" s="20"/>
      <c r="I25" s="21"/>
      <c r="J25" s="25">
        <f t="shared" si="2"/>
        <v>0</v>
      </c>
      <c r="K25" s="25">
        <f t="shared" si="0"/>
        <v>0</v>
      </c>
      <c r="L25" s="25">
        <f t="shared" si="3"/>
        <v>0</v>
      </c>
      <c r="M25" s="26">
        <f t="shared" si="1"/>
        <v>0</v>
      </c>
    </row>
    <row r="26" spans="2:13" ht="31.5" x14ac:dyDescent="0.25">
      <c r="B26" s="12">
        <v>22</v>
      </c>
      <c r="C26" s="16">
        <v>2432</v>
      </c>
      <c r="D26" s="16" t="s">
        <v>27</v>
      </c>
      <c r="E26" s="13">
        <v>1</v>
      </c>
      <c r="F26" s="40" t="s">
        <v>7</v>
      </c>
      <c r="G26" s="43"/>
      <c r="H26" s="20"/>
      <c r="I26" s="21"/>
      <c r="J26" s="25">
        <f t="shared" si="2"/>
        <v>0</v>
      </c>
      <c r="K26" s="25">
        <f t="shared" si="0"/>
        <v>0</v>
      </c>
      <c r="L26" s="25">
        <f t="shared" si="3"/>
        <v>0</v>
      </c>
      <c r="M26" s="26">
        <f t="shared" si="1"/>
        <v>0</v>
      </c>
    </row>
    <row r="27" spans="2:13" x14ac:dyDescent="0.25">
      <c r="B27" s="12">
        <v>23</v>
      </c>
      <c r="C27" s="16">
        <v>2433</v>
      </c>
      <c r="D27" s="16" t="s">
        <v>28</v>
      </c>
      <c r="E27" s="13">
        <v>66</v>
      </c>
      <c r="F27" s="40" t="s">
        <v>7</v>
      </c>
      <c r="G27" s="43"/>
      <c r="H27" s="20"/>
      <c r="I27" s="21"/>
      <c r="J27" s="25">
        <f t="shared" si="2"/>
        <v>0</v>
      </c>
      <c r="K27" s="25">
        <f t="shared" si="0"/>
        <v>0</v>
      </c>
      <c r="L27" s="25">
        <f t="shared" si="3"/>
        <v>0</v>
      </c>
      <c r="M27" s="26">
        <f t="shared" si="1"/>
        <v>0</v>
      </c>
    </row>
    <row r="28" spans="2:13" ht="48" customHeight="1" x14ac:dyDescent="0.25">
      <c r="B28" s="12">
        <v>24</v>
      </c>
      <c r="C28" s="16">
        <v>2434</v>
      </c>
      <c r="D28" s="16" t="s">
        <v>37</v>
      </c>
      <c r="E28" s="13">
        <v>3</v>
      </c>
      <c r="F28" s="40"/>
      <c r="G28" s="43"/>
      <c r="H28" s="20"/>
      <c r="I28" s="21"/>
      <c r="J28" s="25">
        <f t="shared" si="2"/>
        <v>0</v>
      </c>
      <c r="K28" s="25">
        <f t="shared" si="0"/>
        <v>0</v>
      </c>
      <c r="L28" s="25">
        <f t="shared" si="3"/>
        <v>0</v>
      </c>
      <c r="M28" s="26">
        <f t="shared" si="1"/>
        <v>0</v>
      </c>
    </row>
    <row r="29" spans="2:13" ht="48" customHeight="1" x14ac:dyDescent="0.25">
      <c r="B29" s="12">
        <v>25</v>
      </c>
      <c r="C29" s="16">
        <v>2471</v>
      </c>
      <c r="D29" s="16" t="s">
        <v>29</v>
      </c>
      <c r="E29" s="13">
        <v>7</v>
      </c>
      <c r="F29" s="40" t="s">
        <v>7</v>
      </c>
      <c r="G29" s="43"/>
      <c r="H29" s="20"/>
      <c r="I29" s="21"/>
      <c r="J29" s="25">
        <f t="shared" si="2"/>
        <v>0</v>
      </c>
      <c r="K29" s="25">
        <f t="shared" si="0"/>
        <v>0</v>
      </c>
      <c r="L29" s="25">
        <f t="shared" si="3"/>
        <v>0</v>
      </c>
      <c r="M29" s="26">
        <f t="shared" si="1"/>
        <v>0</v>
      </c>
    </row>
    <row r="30" spans="2:13" ht="48" customHeight="1" x14ac:dyDescent="0.25">
      <c r="B30" s="12">
        <v>26</v>
      </c>
      <c r="C30" s="16">
        <v>2472</v>
      </c>
      <c r="D30" s="16" t="s">
        <v>30</v>
      </c>
      <c r="E30" s="13">
        <v>1</v>
      </c>
      <c r="F30" s="40" t="s">
        <v>7</v>
      </c>
      <c r="G30" s="40"/>
      <c r="H30" s="20"/>
      <c r="I30" s="21"/>
      <c r="J30" s="25">
        <f t="shared" si="2"/>
        <v>0</v>
      </c>
      <c r="K30" s="25">
        <f t="shared" si="0"/>
        <v>0</v>
      </c>
      <c r="L30" s="25">
        <f t="shared" si="3"/>
        <v>0</v>
      </c>
      <c r="M30" s="26">
        <f t="shared" si="1"/>
        <v>0</v>
      </c>
    </row>
    <row r="31" spans="2:13" ht="48" customHeight="1" x14ac:dyDescent="0.25">
      <c r="B31" s="12">
        <v>27</v>
      </c>
      <c r="C31" s="16" t="s">
        <v>0</v>
      </c>
      <c r="D31" s="16" t="s">
        <v>57</v>
      </c>
      <c r="E31" s="13">
        <v>18</v>
      </c>
      <c r="F31" s="40" t="s">
        <v>7</v>
      </c>
      <c r="G31" s="40"/>
      <c r="H31" s="20"/>
      <c r="I31" s="21"/>
      <c r="J31" s="25">
        <f t="shared" si="2"/>
        <v>0</v>
      </c>
      <c r="K31" s="25">
        <f t="shared" si="0"/>
        <v>0</v>
      </c>
      <c r="L31" s="25">
        <f t="shared" si="3"/>
        <v>0</v>
      </c>
      <c r="M31" s="26">
        <f t="shared" si="1"/>
        <v>0</v>
      </c>
    </row>
    <row r="32" spans="2:13" ht="78.75" x14ac:dyDescent="0.25">
      <c r="B32" s="12">
        <v>28</v>
      </c>
      <c r="C32" s="16">
        <v>338000</v>
      </c>
      <c r="D32" s="16" t="s">
        <v>31</v>
      </c>
      <c r="E32" s="13">
        <v>53</v>
      </c>
      <c r="F32" s="42" t="s">
        <v>8</v>
      </c>
      <c r="G32" s="42" t="s">
        <v>35</v>
      </c>
      <c r="H32" s="20"/>
      <c r="I32" s="21"/>
      <c r="J32" s="25">
        <f t="shared" si="2"/>
        <v>0</v>
      </c>
      <c r="K32" s="25">
        <f t="shared" si="0"/>
        <v>0</v>
      </c>
      <c r="L32" s="25">
        <f t="shared" si="3"/>
        <v>0</v>
      </c>
      <c r="M32" s="26">
        <f t="shared" si="1"/>
        <v>0</v>
      </c>
    </row>
    <row r="33" spans="2:13" ht="47.25" x14ac:dyDescent="0.25">
      <c r="B33" s="12">
        <v>29</v>
      </c>
      <c r="C33" s="16">
        <v>332000</v>
      </c>
      <c r="D33" s="16" t="s">
        <v>32</v>
      </c>
      <c r="E33" s="14">
        <v>3</v>
      </c>
      <c r="F33" s="40" t="s">
        <v>7</v>
      </c>
      <c r="G33" s="42"/>
      <c r="H33" s="20"/>
      <c r="I33" s="21"/>
      <c r="J33" s="25">
        <f t="shared" si="2"/>
        <v>0</v>
      </c>
      <c r="K33" s="25">
        <f t="shared" si="0"/>
        <v>0</v>
      </c>
      <c r="L33" s="25">
        <f t="shared" si="3"/>
        <v>0</v>
      </c>
      <c r="M33" s="26">
        <f t="shared" si="1"/>
        <v>0</v>
      </c>
    </row>
    <row r="34" spans="2:13" ht="60" x14ac:dyDescent="0.25">
      <c r="B34" s="12">
        <v>30</v>
      </c>
      <c r="C34" s="22">
        <v>338000</v>
      </c>
      <c r="D34" s="30" t="s">
        <v>33</v>
      </c>
      <c r="E34" s="15">
        <v>2</v>
      </c>
      <c r="F34" s="40" t="s">
        <v>7</v>
      </c>
      <c r="G34" s="44" t="s">
        <v>34</v>
      </c>
      <c r="H34" s="20"/>
      <c r="I34" s="21"/>
      <c r="J34" s="25">
        <f t="shared" si="2"/>
        <v>0</v>
      </c>
      <c r="K34" s="25">
        <f t="shared" si="0"/>
        <v>0</v>
      </c>
      <c r="L34" s="25">
        <f t="shared" si="3"/>
        <v>0</v>
      </c>
      <c r="M34" s="26">
        <f t="shared" si="1"/>
        <v>0</v>
      </c>
    </row>
    <row r="35" spans="2:13" ht="63" x14ac:dyDescent="0.25">
      <c r="B35" s="12">
        <v>31</v>
      </c>
      <c r="C35" s="19">
        <v>338000</v>
      </c>
      <c r="D35" s="19" t="s">
        <v>58</v>
      </c>
      <c r="E35" s="14">
        <v>38</v>
      </c>
      <c r="F35" s="40" t="s">
        <v>36</v>
      </c>
      <c r="G35" s="40"/>
      <c r="H35" s="20"/>
      <c r="I35" s="21"/>
      <c r="J35" s="25">
        <f t="shared" si="2"/>
        <v>0</v>
      </c>
      <c r="K35" s="25">
        <f t="shared" si="0"/>
        <v>0</v>
      </c>
      <c r="L35" s="25">
        <f t="shared" si="3"/>
        <v>0</v>
      </c>
      <c r="M35" s="26">
        <f t="shared" si="1"/>
        <v>0</v>
      </c>
    </row>
    <row r="36" spans="2:13" ht="18.75" x14ac:dyDescent="0.3">
      <c r="B36" s="24"/>
      <c r="C36" s="27"/>
      <c r="D36" s="27"/>
      <c r="E36" s="23">
        <f>SUM(E5:E35)</f>
        <v>531</v>
      </c>
      <c r="F36" s="45"/>
      <c r="G36" s="46" t="s">
        <v>51</v>
      </c>
      <c r="H36" s="20">
        <f>SUM(H6:H35)</f>
        <v>0</v>
      </c>
      <c r="I36" s="28"/>
      <c r="J36" s="29">
        <f>SUM(J6:J35)</f>
        <v>0</v>
      </c>
      <c r="K36" s="29">
        <f>SUM(K6:K35)</f>
        <v>0</v>
      </c>
      <c r="L36" s="29">
        <f>SUM(L6:L35)</f>
        <v>0</v>
      </c>
      <c r="M36" s="29">
        <f>SUM(M6:M35)</f>
        <v>0</v>
      </c>
    </row>
    <row r="37" spans="2:13" x14ac:dyDescent="0.25">
      <c r="C37" s="31" t="s">
        <v>62</v>
      </c>
      <c r="D37" s="31"/>
      <c r="E37" s="31"/>
      <c r="F37" s="31"/>
      <c r="G37" s="31"/>
      <c r="H37" s="20"/>
    </row>
    <row r="38" spans="2:13" x14ac:dyDescent="0.25">
      <c r="C38" s="3"/>
      <c r="D38" s="3"/>
      <c r="E38" s="3"/>
    </row>
    <row r="39" spans="2:13" x14ac:dyDescent="0.25">
      <c r="C39" s="3"/>
      <c r="D39" s="3"/>
      <c r="E39" s="3"/>
    </row>
    <row r="40" spans="2:13" x14ac:dyDescent="0.25">
      <c r="C40" s="3"/>
      <c r="D40" s="3"/>
      <c r="E40" s="3"/>
    </row>
    <row r="41" spans="2:13" x14ac:dyDescent="0.25">
      <c r="C41" s="3"/>
      <c r="D41" s="3"/>
      <c r="E41" s="3"/>
    </row>
    <row r="42" spans="2:13" x14ac:dyDescent="0.25">
      <c r="C42" s="3"/>
      <c r="D42" s="3"/>
      <c r="E42" s="3"/>
    </row>
    <row r="43" spans="2:13" x14ac:dyDescent="0.25">
      <c r="C43" s="3"/>
      <c r="D43" s="3"/>
      <c r="E43" s="3"/>
    </row>
    <row r="44" spans="2:13" x14ac:dyDescent="0.25">
      <c r="C44" s="3"/>
      <c r="D44" s="3"/>
      <c r="E44" s="3"/>
    </row>
    <row r="45" spans="2:13" x14ac:dyDescent="0.25">
      <c r="C45" s="3"/>
      <c r="D45" s="3"/>
      <c r="E45" s="3"/>
    </row>
    <row r="46" spans="2:13" ht="26.25" x14ac:dyDescent="0.4">
      <c r="C46" s="3"/>
      <c r="D46" s="3"/>
      <c r="E46" s="3"/>
      <c r="F46" s="11"/>
      <c r="J46" s="4"/>
    </row>
    <row r="47" spans="2:13" x14ac:dyDescent="0.25">
      <c r="C47" s="3"/>
      <c r="D47" s="3"/>
      <c r="E47" s="3"/>
    </row>
    <row r="48" spans="2:13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  <row r="58" spans="3:5" x14ac:dyDescent="0.25">
      <c r="C58" s="3"/>
      <c r="D58" s="3"/>
      <c r="E58" s="3"/>
    </row>
    <row r="59" spans="3:5" x14ac:dyDescent="0.25">
      <c r="C59" s="3"/>
      <c r="D59" s="3"/>
      <c r="E59" s="3"/>
    </row>
    <row r="60" spans="3:5" x14ac:dyDescent="0.25">
      <c r="C60" s="3"/>
      <c r="D60" s="3"/>
      <c r="E60" s="3"/>
    </row>
  </sheetData>
  <mergeCells count="5">
    <mergeCell ref="C37:G37"/>
    <mergeCell ref="B3:M3"/>
    <mergeCell ref="L2:M2"/>
    <mergeCell ref="E2:K2"/>
    <mergeCell ref="B2:D2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IAS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2024-01-03T11:03:39Z</cp:lastPrinted>
  <dcterms:created xsi:type="dcterms:W3CDTF">2023-10-31T06:20:57Z</dcterms:created>
  <dcterms:modified xsi:type="dcterms:W3CDTF">2025-02-24T07:38:20Z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UxC4dwLulzfINJ8nQH+xvX5LNGipWa4BRSZhPgxsCvnKac/CednfK70onkbYuNqW6MCEQcapfesx4jH0RM/g5JRyGprm7E3SeET/QdAaKl8=</vt:lpwstr>
  </property>
  <property fmtid="{D5CDD505-2E9C-101B-9397-08002B2CF9AE}" pid="4" name="MFClassificationDate">
    <vt:lpwstr>2023-10-31T07:24:49.0095225+01:00</vt:lpwstr>
  </property>
  <property fmtid="{D5CDD505-2E9C-101B-9397-08002B2CF9AE}" pid="5" name="MFClassifiedBySID">
    <vt:lpwstr>UxC4dwLulzfINJ8nQH+xvX5LNGipWa4BRSZhPgxsCvm42mrIC/DSDv0ggS+FjUN/2v1BBotkLlY5aAiEhoi6uX9Yu0yJ0meQZlxOYibJn0YCNh3YEhu4BZOy2SDR7LCh</vt:lpwstr>
  </property>
  <property fmtid="{D5CDD505-2E9C-101B-9397-08002B2CF9AE}" pid="6" name="MFGRNItemId">
    <vt:lpwstr>GRN-1610c5d5-48f6-42de-a025-8e96db4a4e31</vt:lpwstr>
  </property>
  <property fmtid="{D5CDD505-2E9C-101B-9397-08002B2CF9AE}" pid="7" name="MFHash">
    <vt:lpwstr>hU3tZcPsqVMcvCJsRBT+vft3a8UWOZeiEm0FnPO1u20=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