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IZPL\ILZ_1_2025\POZAUSTAWOWE\261_021_2025_POWTORZENIE_Dostawa_opon\"/>
    </mc:Choice>
  </mc:AlternateContent>
  <xr:revisionPtr revIDLastSave="0" documentId="13_ncr:1_{4B415422-03C8-46A8-AAD3-132186A5184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0" i="1" l="1"/>
  <c r="P30" i="1"/>
  <c r="P29" i="1"/>
  <c r="M29" i="1"/>
  <c r="N29" i="1" s="1"/>
  <c r="Q29" i="1" s="1"/>
  <c r="P28" i="1"/>
  <c r="M28" i="1"/>
  <c r="N28" i="1" s="1"/>
  <c r="Q28" i="1" s="1"/>
  <c r="P27" i="1"/>
  <c r="M27" i="1"/>
  <c r="N27" i="1" s="1"/>
  <c r="Q27" i="1" s="1"/>
  <c r="P26" i="1"/>
  <c r="M26" i="1"/>
  <c r="N26" i="1" s="1"/>
  <c r="Q26" i="1" s="1"/>
  <c r="P25" i="1"/>
  <c r="M25" i="1"/>
  <c r="N25" i="1" s="1"/>
  <c r="Q25" i="1" s="1"/>
  <c r="P24" i="1"/>
  <c r="M24" i="1"/>
  <c r="N24" i="1" s="1"/>
  <c r="Q24" i="1" s="1"/>
  <c r="P18" i="1" l="1"/>
  <c r="P19" i="1"/>
  <c r="P20" i="1"/>
  <c r="P21" i="1"/>
  <c r="P22" i="1"/>
  <c r="M18" i="1"/>
  <c r="N18" i="1" s="1"/>
  <c r="Q18" i="1" s="1"/>
  <c r="M19" i="1"/>
  <c r="N19" i="1" s="1"/>
  <c r="Q19" i="1" s="1"/>
  <c r="M20" i="1"/>
  <c r="N20" i="1" s="1"/>
  <c r="Q20" i="1" s="1"/>
  <c r="M21" i="1"/>
  <c r="N21" i="1" s="1"/>
  <c r="Q21" i="1" s="1"/>
  <c r="M22" i="1"/>
  <c r="N22" i="1" s="1"/>
  <c r="Q22" i="1" s="1"/>
  <c r="P17" i="1" l="1"/>
  <c r="M17" i="1"/>
  <c r="N17" i="1" s="1"/>
  <c r="Q17" i="1" s="1"/>
  <c r="M11" i="1" l="1"/>
  <c r="N11" i="1" s="1"/>
  <c r="P12" i="1" l="1"/>
  <c r="P13" i="1"/>
  <c r="P14" i="1"/>
  <c r="P15" i="1"/>
  <c r="P16" i="1"/>
  <c r="P11" i="1"/>
  <c r="M12" i="1" l="1"/>
  <c r="M13" i="1"/>
  <c r="M14" i="1"/>
  <c r="M15" i="1"/>
  <c r="M16" i="1"/>
  <c r="Q11" i="1"/>
  <c r="N16" i="1" l="1"/>
  <c r="Q16" i="1" s="1"/>
  <c r="N13" i="1"/>
  <c r="Q13" i="1" s="1"/>
  <c r="N15" i="1"/>
  <c r="Q15" i="1" s="1"/>
  <c r="N14" i="1"/>
  <c r="Q14" i="1" s="1"/>
  <c r="N12" i="1"/>
  <c r="Q12" i="1" s="1"/>
</calcChain>
</file>

<file path=xl/sharedStrings.xml><?xml version="1.0" encoding="utf-8"?>
<sst xmlns="http://schemas.openxmlformats.org/spreadsheetml/2006/main" count="113" uniqueCount="64">
  <si>
    <t>Lp.</t>
  </si>
  <si>
    <t>Producent</t>
  </si>
  <si>
    <t>cena netto jednostkowa</t>
  </si>
  <si>
    <t>stawka vat
[%]</t>
  </si>
  <si>
    <t>kwota vat</t>
  </si>
  <si>
    <t>cena jednostkowa brutto</t>
  </si>
  <si>
    <t>a</t>
  </si>
  <si>
    <t>b</t>
  </si>
  <si>
    <t>c</t>
  </si>
  <si>
    <t>d</t>
  </si>
  <si>
    <t>h</t>
  </si>
  <si>
    <t>Formularz cenowy</t>
  </si>
  <si>
    <t xml:space="preserve">Opór toczenia </t>
  </si>
  <si>
    <t>Hamowanie na mokrej nawierzchni</t>
  </si>
  <si>
    <t>A lub B</t>
  </si>
  <si>
    <t>Wartość netto zamówienia</t>
  </si>
  <si>
    <t>Wartość brutto zamówienia</t>
  </si>
  <si>
    <t>f</t>
  </si>
  <si>
    <t>g</t>
  </si>
  <si>
    <t>l</t>
  </si>
  <si>
    <t>Załącznik nr 1 do Zaproszenia</t>
  </si>
  <si>
    <t>RAZEM</t>
  </si>
  <si>
    <t>liczba (sztuki)</t>
  </si>
  <si>
    <t>Model oferowanej opony</t>
  </si>
  <si>
    <t>i</t>
  </si>
  <si>
    <t>Oferowany opór toczenia</t>
  </si>
  <si>
    <t>Oferowane parametry hamowania</t>
  </si>
  <si>
    <t>A lub B lub C</t>
  </si>
  <si>
    <t>Wymiar opony</t>
  </si>
  <si>
    <t xml:space="preserve">A lub B lub C </t>
  </si>
  <si>
    <t xml:space="preserve">A lub B </t>
  </si>
  <si>
    <t>Klasa Opony minimum</t>
  </si>
  <si>
    <t>Oferowana klasa opony</t>
  </si>
  <si>
    <t>e</t>
  </si>
  <si>
    <t>j</t>
  </si>
  <si>
    <t>k</t>
  </si>
  <si>
    <t>m [k x l]</t>
  </si>
  <si>
    <t>n [k +m]</t>
  </si>
  <si>
    <t>o</t>
  </si>
  <si>
    <t>p [k x o]</t>
  </si>
  <si>
    <t>q [n x o]</t>
  </si>
  <si>
    <t>195/65 R15</t>
  </si>
  <si>
    <t>215/55 R16</t>
  </si>
  <si>
    <t>205/60 R16</t>
  </si>
  <si>
    <t>185/65 R15</t>
  </si>
  <si>
    <t>225/55 R17</t>
  </si>
  <si>
    <t>155/80 R13</t>
  </si>
  <si>
    <t>205/65 R16</t>
  </si>
  <si>
    <t xml:space="preserve">205/65 R15 </t>
  </si>
  <si>
    <t xml:space="preserve">205/55 R16 </t>
  </si>
  <si>
    <t>205/55/R16</t>
  </si>
  <si>
    <t xml:space="preserve">175/65 R15  </t>
  </si>
  <si>
    <t xml:space="preserve"> 205/75 R16C </t>
  </si>
  <si>
    <t xml:space="preserve">225/55 R17C </t>
  </si>
  <si>
    <t>265/65 R17</t>
  </si>
  <si>
    <t xml:space="preserve">225/65 R16C </t>
  </si>
  <si>
    <t xml:space="preserve">195/65 R16C </t>
  </si>
  <si>
    <t>A lub B lub C lub D</t>
  </si>
  <si>
    <t>średnia</t>
  </si>
  <si>
    <t>premium</t>
  </si>
  <si>
    <t>Opony letnie</t>
  </si>
  <si>
    <t>Opony wielosezonowe</t>
  </si>
  <si>
    <t>W związku z prowadzonym rozpoznaniem rynku na dostawę opon letnich oraz całorocznych na sezon 2025 dla floty samochodów służbowych pozostających w dyspozycji Izby Administracji Skarbowej w Katowicach, oferujemy wykonanie przedmiotowego zamówienia zgodnie z wymaganiami zaproszenia w niżej określonych cenach:</t>
  </si>
  <si>
    <t>2401-ILZ[1].261.21.2025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</si>
</sst>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;\-#,##0.00\ _z_ł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0" fillId="0" borderId="0" xfId="0"/>
    <xf numFmtId="0" fontId="0" fillId="0" borderId="0" xfId="0" applyFont="1"/>
    <xf numFmtId="164" fontId="0" fillId="3" borderId="1" xfId="0" applyNumberFormat="1" applyFont="1" applyFill="1" applyBorder="1"/>
    <xf numFmtId="164" fontId="0" fillId="0" borderId="1" xfId="0" applyNumberFormat="1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164" fontId="0" fillId="0" borderId="1" xfId="0" applyNumberFormat="1" applyFont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1" xfId="0" applyFont="1" applyFill="1" applyBorder="1"/>
    <xf numFmtId="164" fontId="0" fillId="0" borderId="4" xfId="0" applyNumberFormat="1" applyFont="1" applyFill="1" applyBorder="1"/>
    <xf numFmtId="9" fontId="0" fillId="0" borderId="1" xfId="0" applyNumberFormat="1" applyFont="1" applyFill="1" applyBorder="1"/>
    <xf numFmtId="164" fontId="0" fillId="0" borderId="1" xfId="0" applyNumberFormat="1" applyFont="1" applyFill="1" applyBorder="1"/>
    <xf numFmtId="9" fontId="0" fillId="0" borderId="3" xfId="0" applyNumberFormat="1" applyFont="1" applyFill="1" applyBorder="1"/>
    <xf numFmtId="0" fontId="0" fillId="0" borderId="0" xfId="0" applyFont="1" applyAlignment="1">
      <alignment horizontal="center" vertical="center" wrapText="1"/>
    </xf>
    <xf numFmtId="0" fontId="6" fillId="0" borderId="1" xfId="1" applyBorder="1" applyAlignment="1">
      <alignment horizontal="center"/>
    </xf>
    <xf numFmtId="0" fontId="6" fillId="0" borderId="1" xfId="1" applyBorder="1" applyAlignment="1">
      <alignment horizontal="center"/>
    </xf>
    <xf numFmtId="165" fontId="6" fillId="0" borderId="1" xfId="1" applyNumberFormat="1" applyBorder="1" applyAlignment="1">
      <alignment horizontal="center"/>
    </xf>
    <xf numFmtId="0" fontId="6" fillId="0" borderId="1" xfId="1" applyBorder="1" applyAlignment="1">
      <alignment horizontal="center"/>
    </xf>
    <xf numFmtId="0" fontId="6" fillId="0" borderId="1" xfId="1" applyFill="1" applyBorder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tabSelected="1" zoomScaleNormal="100" workbookViewId="0">
      <selection activeCell="B1" sqref="B1"/>
    </sheetView>
  </sheetViews>
  <sheetFormatPr defaultRowHeight="15" x14ac:dyDescent="0.25"/>
  <cols>
    <col min="1" max="1" width="4.140625" bestFit="1" customWidth="1"/>
    <col min="2" max="2" width="20.28515625" bestFit="1" customWidth="1"/>
    <col min="3" max="3" width="27.85546875" style="1" customWidth="1"/>
    <col min="4" max="5" width="18.28515625" style="1" customWidth="1"/>
    <col min="6" max="8" width="14.28515625" style="1" customWidth="1"/>
    <col min="9" max="9" width="19.42578125" customWidth="1"/>
    <col min="10" max="10" width="19.42578125" style="1" customWidth="1"/>
    <col min="11" max="11" width="13" customWidth="1"/>
    <col min="12" max="12" width="9.28515625" customWidth="1"/>
    <col min="13" max="13" width="9.7109375" bestFit="1" customWidth="1"/>
    <col min="14" max="14" width="12.42578125" customWidth="1"/>
    <col min="15" max="15" width="8.5703125" customWidth="1"/>
    <col min="16" max="16" width="13.42578125" style="1" bestFit="1" customWidth="1"/>
    <col min="17" max="17" width="14.28515625" bestFit="1" customWidth="1"/>
  </cols>
  <sheetData>
    <row r="1" spans="1:17" ht="15.75" x14ac:dyDescent="0.25">
      <c r="A1" s="2"/>
      <c r="B1" s="2" t="s">
        <v>63</v>
      </c>
      <c r="C1" s="11"/>
      <c r="D1" s="11"/>
      <c r="E1" s="11"/>
      <c r="F1" s="11"/>
      <c r="G1" s="11"/>
      <c r="H1" s="11"/>
      <c r="I1" s="2"/>
      <c r="J1" s="2"/>
      <c r="K1" s="2"/>
      <c r="L1" s="2"/>
      <c r="M1" s="2"/>
      <c r="N1" s="2"/>
      <c r="O1" s="2"/>
      <c r="P1" s="2" t="s">
        <v>20</v>
      </c>
      <c r="Q1" s="2"/>
    </row>
    <row r="2" spans="1:17" s="1" customFormat="1" ht="15.75" x14ac:dyDescent="0.25">
      <c r="A2" s="2"/>
      <c r="B2" s="11"/>
      <c r="C2" s="11"/>
      <c r="D2" s="11"/>
      <c r="E2" s="11"/>
      <c r="F2" s="11"/>
      <c r="G2" s="11"/>
      <c r="H2" s="11"/>
      <c r="I2" s="2"/>
      <c r="J2" s="2"/>
      <c r="K2" s="2"/>
      <c r="L2" s="2"/>
      <c r="M2" s="2"/>
      <c r="N2" s="2"/>
      <c r="O2" s="2"/>
      <c r="P2" s="2"/>
      <c r="Q2" s="11"/>
    </row>
    <row r="3" spans="1:17" ht="18.75" x14ac:dyDescent="0.3">
      <c r="A3" s="2"/>
      <c r="B3" s="27" t="s">
        <v>11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s="1" customFormat="1" ht="18.75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12"/>
      <c r="L4" s="12"/>
      <c r="M4" s="12"/>
      <c r="N4" s="2"/>
      <c r="O4" s="2"/>
      <c r="P4" s="2"/>
      <c r="Q4" s="2"/>
    </row>
    <row r="5" spans="1:17" ht="57" customHeight="1" x14ac:dyDescent="0.25">
      <c r="A5" s="2"/>
      <c r="B5" s="26" t="s">
        <v>62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s="1" customFormat="1" x14ac:dyDescent="0.25">
      <c r="A6" s="2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s="1" customFormat="1" x14ac:dyDescent="0.25">
      <c r="A7" s="2"/>
      <c r="B7" s="20" t="s">
        <v>60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ht="15.75" x14ac:dyDescent="0.25">
      <c r="A8" s="11"/>
      <c r="B8" s="13"/>
      <c r="C8" s="13"/>
      <c r="D8" s="13"/>
      <c r="E8" s="13"/>
      <c r="F8" s="13"/>
      <c r="G8" s="13"/>
      <c r="H8" s="13"/>
      <c r="I8" s="14"/>
      <c r="J8" s="14"/>
      <c r="K8" s="2"/>
      <c r="L8" s="11"/>
      <c r="M8" s="11"/>
      <c r="N8" s="11"/>
      <c r="O8" s="11"/>
      <c r="P8" s="11"/>
      <c r="Q8" s="11"/>
    </row>
    <row r="9" spans="1:17" ht="45" x14ac:dyDescent="0.25">
      <c r="A9" s="5" t="s">
        <v>0</v>
      </c>
      <c r="B9" s="6" t="s">
        <v>28</v>
      </c>
      <c r="C9" s="5" t="s">
        <v>12</v>
      </c>
      <c r="D9" s="6" t="s">
        <v>13</v>
      </c>
      <c r="E9" s="6" t="s">
        <v>31</v>
      </c>
      <c r="F9" s="6" t="s">
        <v>25</v>
      </c>
      <c r="G9" s="6" t="s">
        <v>26</v>
      </c>
      <c r="H9" s="6" t="s">
        <v>32</v>
      </c>
      <c r="I9" s="5" t="s">
        <v>1</v>
      </c>
      <c r="J9" s="6" t="s">
        <v>23</v>
      </c>
      <c r="K9" s="6" t="s">
        <v>2</v>
      </c>
      <c r="L9" s="6" t="s">
        <v>3</v>
      </c>
      <c r="M9" s="5" t="s">
        <v>4</v>
      </c>
      <c r="N9" s="6" t="s">
        <v>5</v>
      </c>
      <c r="O9" s="6" t="s">
        <v>22</v>
      </c>
      <c r="P9" s="6" t="s">
        <v>15</v>
      </c>
      <c r="Q9" s="6" t="s">
        <v>16</v>
      </c>
    </row>
    <row r="10" spans="1:17" x14ac:dyDescent="0.25">
      <c r="A10" s="7" t="s">
        <v>6</v>
      </c>
      <c r="B10" s="7" t="s">
        <v>7</v>
      </c>
      <c r="C10" s="7" t="s">
        <v>8</v>
      </c>
      <c r="D10" s="7" t="s">
        <v>9</v>
      </c>
      <c r="E10" s="7" t="s">
        <v>33</v>
      </c>
      <c r="F10" s="7" t="s">
        <v>17</v>
      </c>
      <c r="G10" s="7" t="s">
        <v>18</v>
      </c>
      <c r="H10" s="7" t="s">
        <v>10</v>
      </c>
      <c r="I10" s="7" t="s">
        <v>24</v>
      </c>
      <c r="J10" s="7" t="s">
        <v>34</v>
      </c>
      <c r="K10" s="7" t="s">
        <v>35</v>
      </c>
      <c r="L10" s="8" t="s">
        <v>19</v>
      </c>
      <c r="M10" s="7" t="s">
        <v>36</v>
      </c>
      <c r="N10" s="7" t="s">
        <v>37</v>
      </c>
      <c r="O10" s="7" t="s">
        <v>38</v>
      </c>
      <c r="P10" s="7" t="s">
        <v>39</v>
      </c>
      <c r="Q10" s="7" t="s">
        <v>40</v>
      </c>
    </row>
    <row r="11" spans="1:17" x14ac:dyDescent="0.25">
      <c r="A11" s="10">
        <v>1</v>
      </c>
      <c r="B11" s="25" t="s">
        <v>41</v>
      </c>
      <c r="C11" s="21" t="s">
        <v>29</v>
      </c>
      <c r="D11" s="22" t="s">
        <v>14</v>
      </c>
      <c r="E11" s="23" t="s">
        <v>58</v>
      </c>
      <c r="F11" s="15"/>
      <c r="G11" s="15"/>
      <c r="H11" s="15"/>
      <c r="I11" s="15"/>
      <c r="J11" s="15"/>
      <c r="K11" s="16">
        <v>0</v>
      </c>
      <c r="L11" s="17"/>
      <c r="M11" s="18">
        <f>ROUND(K11*L11,2)</f>
        <v>0</v>
      </c>
      <c r="N11" s="18">
        <f>K11+M11</f>
        <v>0</v>
      </c>
      <c r="O11" s="24">
        <v>64</v>
      </c>
      <c r="P11" s="9">
        <f>K11*O11</f>
        <v>0</v>
      </c>
      <c r="Q11" s="4">
        <f>N11*O11</f>
        <v>0</v>
      </c>
    </row>
    <row r="12" spans="1:17" x14ac:dyDescent="0.25">
      <c r="A12" s="10">
        <v>2</v>
      </c>
      <c r="B12" s="25" t="s">
        <v>43</v>
      </c>
      <c r="C12" s="21" t="s">
        <v>27</v>
      </c>
      <c r="D12" s="22" t="s">
        <v>14</v>
      </c>
      <c r="E12" s="23" t="s">
        <v>58</v>
      </c>
      <c r="F12" s="15"/>
      <c r="G12" s="15"/>
      <c r="H12" s="15"/>
      <c r="I12" s="15"/>
      <c r="J12" s="15"/>
      <c r="K12" s="16">
        <v>0</v>
      </c>
      <c r="L12" s="17"/>
      <c r="M12" s="18">
        <f t="shared" ref="M12:M22" si="0">ROUND(K12*L12,2)</f>
        <v>0</v>
      </c>
      <c r="N12" s="18">
        <f t="shared" ref="N12:N22" si="1">K12+M12</f>
        <v>0</v>
      </c>
      <c r="O12" s="24">
        <v>4</v>
      </c>
      <c r="P12" s="9">
        <f t="shared" ref="P12:P22" si="2">K12*O12</f>
        <v>0</v>
      </c>
      <c r="Q12" s="4">
        <f t="shared" ref="Q12:Q22" si="3">N12*O12</f>
        <v>0</v>
      </c>
    </row>
    <row r="13" spans="1:17" x14ac:dyDescent="0.25">
      <c r="A13" s="10">
        <v>3</v>
      </c>
      <c r="B13" s="25" t="s">
        <v>47</v>
      </c>
      <c r="C13" s="21" t="s">
        <v>27</v>
      </c>
      <c r="D13" s="22" t="s">
        <v>14</v>
      </c>
      <c r="E13" s="23" t="s">
        <v>58</v>
      </c>
      <c r="F13" s="15"/>
      <c r="G13" s="15"/>
      <c r="H13" s="15"/>
      <c r="I13" s="15"/>
      <c r="J13" s="15"/>
      <c r="K13" s="16">
        <v>0</v>
      </c>
      <c r="L13" s="17"/>
      <c r="M13" s="18">
        <f t="shared" si="0"/>
        <v>0</v>
      </c>
      <c r="N13" s="18">
        <f t="shared" si="1"/>
        <v>0</v>
      </c>
      <c r="O13" s="24">
        <v>4</v>
      </c>
      <c r="P13" s="9">
        <f t="shared" si="2"/>
        <v>0</v>
      </c>
      <c r="Q13" s="4">
        <f t="shared" si="3"/>
        <v>0</v>
      </c>
    </row>
    <row r="14" spans="1:17" x14ac:dyDescent="0.25">
      <c r="A14" s="10">
        <v>4</v>
      </c>
      <c r="B14" s="25" t="s">
        <v>49</v>
      </c>
      <c r="C14" s="21" t="s">
        <v>27</v>
      </c>
      <c r="D14" s="22" t="s">
        <v>30</v>
      </c>
      <c r="E14" s="23" t="s">
        <v>58</v>
      </c>
      <c r="F14" s="15"/>
      <c r="G14" s="15"/>
      <c r="H14" s="15"/>
      <c r="I14" s="15"/>
      <c r="J14" s="15"/>
      <c r="K14" s="16">
        <v>0</v>
      </c>
      <c r="L14" s="17"/>
      <c r="M14" s="18">
        <f t="shared" si="0"/>
        <v>0</v>
      </c>
      <c r="N14" s="18">
        <f t="shared" si="1"/>
        <v>0</v>
      </c>
      <c r="O14" s="24">
        <v>20</v>
      </c>
      <c r="P14" s="9">
        <f t="shared" si="2"/>
        <v>0</v>
      </c>
      <c r="Q14" s="4">
        <f t="shared" si="3"/>
        <v>0</v>
      </c>
    </row>
    <row r="15" spans="1:17" x14ac:dyDescent="0.25">
      <c r="A15" s="10">
        <v>5</v>
      </c>
      <c r="B15" s="25" t="s">
        <v>50</v>
      </c>
      <c r="C15" s="21" t="s">
        <v>30</v>
      </c>
      <c r="D15" s="22" t="s">
        <v>30</v>
      </c>
      <c r="E15" s="23" t="s">
        <v>59</v>
      </c>
      <c r="F15" s="15"/>
      <c r="G15" s="15"/>
      <c r="H15" s="15"/>
      <c r="I15" s="15"/>
      <c r="J15" s="15"/>
      <c r="K15" s="16">
        <v>0</v>
      </c>
      <c r="L15" s="17"/>
      <c r="M15" s="18">
        <f t="shared" si="0"/>
        <v>0</v>
      </c>
      <c r="N15" s="18">
        <f t="shared" si="1"/>
        <v>0</v>
      </c>
      <c r="O15" s="24">
        <v>4</v>
      </c>
      <c r="P15" s="9">
        <f t="shared" si="2"/>
        <v>0</v>
      </c>
      <c r="Q15" s="4">
        <f t="shared" si="3"/>
        <v>0</v>
      </c>
    </row>
    <row r="16" spans="1:17" x14ac:dyDescent="0.25">
      <c r="A16" s="10">
        <v>6</v>
      </c>
      <c r="B16" s="25" t="s">
        <v>51</v>
      </c>
      <c r="C16" s="21" t="s">
        <v>27</v>
      </c>
      <c r="D16" s="22" t="s">
        <v>30</v>
      </c>
      <c r="E16" s="23" t="s">
        <v>58</v>
      </c>
      <c r="F16" s="15"/>
      <c r="G16" s="15"/>
      <c r="H16" s="15"/>
      <c r="I16" s="15"/>
      <c r="J16" s="15"/>
      <c r="K16" s="16">
        <v>0</v>
      </c>
      <c r="L16" s="17"/>
      <c r="M16" s="18">
        <f t="shared" si="0"/>
        <v>0</v>
      </c>
      <c r="N16" s="18">
        <f t="shared" si="1"/>
        <v>0</v>
      </c>
      <c r="O16" s="24">
        <v>4</v>
      </c>
      <c r="P16" s="9">
        <f t="shared" si="2"/>
        <v>0</v>
      </c>
      <c r="Q16" s="4">
        <f t="shared" si="3"/>
        <v>0</v>
      </c>
    </row>
    <row r="17" spans="1:17" s="2" customFormat="1" x14ac:dyDescent="0.25">
      <c r="A17" s="10">
        <v>7</v>
      </c>
      <c r="B17" s="25" t="s">
        <v>52</v>
      </c>
      <c r="C17" s="21" t="s">
        <v>27</v>
      </c>
      <c r="D17" s="22" t="s">
        <v>27</v>
      </c>
      <c r="E17" s="23" t="s">
        <v>58</v>
      </c>
      <c r="F17" s="15"/>
      <c r="G17" s="15"/>
      <c r="H17" s="15"/>
      <c r="I17" s="15"/>
      <c r="J17" s="15"/>
      <c r="K17" s="16">
        <v>0</v>
      </c>
      <c r="L17" s="17"/>
      <c r="M17" s="18">
        <f t="shared" si="0"/>
        <v>0</v>
      </c>
      <c r="N17" s="18">
        <f t="shared" si="1"/>
        <v>0</v>
      </c>
      <c r="O17" s="24">
        <v>6</v>
      </c>
      <c r="P17" s="9">
        <f t="shared" si="2"/>
        <v>0</v>
      </c>
      <c r="Q17" s="4">
        <f t="shared" si="3"/>
        <v>0</v>
      </c>
    </row>
    <row r="18" spans="1:17" s="2" customFormat="1" x14ac:dyDescent="0.25">
      <c r="A18" s="10">
        <v>8</v>
      </c>
      <c r="B18" s="25" t="s">
        <v>45</v>
      </c>
      <c r="C18" s="21" t="s">
        <v>27</v>
      </c>
      <c r="D18" s="22" t="s">
        <v>14</v>
      </c>
      <c r="E18" s="23" t="s">
        <v>58</v>
      </c>
      <c r="F18" s="15"/>
      <c r="G18" s="15"/>
      <c r="H18" s="15"/>
      <c r="I18" s="15"/>
      <c r="J18" s="15"/>
      <c r="K18" s="16">
        <v>0</v>
      </c>
      <c r="L18" s="19"/>
      <c r="M18" s="18">
        <f t="shared" si="0"/>
        <v>0</v>
      </c>
      <c r="N18" s="18">
        <f t="shared" si="1"/>
        <v>0</v>
      </c>
      <c r="O18" s="24">
        <v>4</v>
      </c>
      <c r="P18" s="9">
        <f t="shared" si="2"/>
        <v>0</v>
      </c>
      <c r="Q18" s="4">
        <f t="shared" si="3"/>
        <v>0</v>
      </c>
    </row>
    <row r="19" spans="1:17" s="2" customFormat="1" x14ac:dyDescent="0.25">
      <c r="A19" s="10">
        <v>9</v>
      </c>
      <c r="B19" s="25" t="s">
        <v>53</v>
      </c>
      <c r="C19" s="21" t="s">
        <v>27</v>
      </c>
      <c r="D19" s="22" t="s">
        <v>27</v>
      </c>
      <c r="E19" s="23" t="s">
        <v>58</v>
      </c>
      <c r="F19" s="15"/>
      <c r="G19" s="15"/>
      <c r="H19" s="15"/>
      <c r="I19" s="15"/>
      <c r="J19" s="15"/>
      <c r="K19" s="16">
        <v>0</v>
      </c>
      <c r="L19" s="19"/>
      <c r="M19" s="18">
        <f t="shared" si="0"/>
        <v>0</v>
      </c>
      <c r="N19" s="18">
        <f t="shared" si="1"/>
        <v>0</v>
      </c>
      <c r="O19" s="24">
        <v>8</v>
      </c>
      <c r="P19" s="9">
        <f t="shared" si="2"/>
        <v>0</v>
      </c>
      <c r="Q19" s="4">
        <f t="shared" si="3"/>
        <v>0</v>
      </c>
    </row>
    <row r="20" spans="1:17" s="2" customFormat="1" x14ac:dyDescent="0.25">
      <c r="A20" s="10">
        <v>10</v>
      </c>
      <c r="B20" s="25" t="s">
        <v>54</v>
      </c>
      <c r="C20" s="21" t="s">
        <v>27</v>
      </c>
      <c r="D20" s="22" t="s">
        <v>14</v>
      </c>
      <c r="E20" s="23" t="s">
        <v>58</v>
      </c>
      <c r="F20" s="15"/>
      <c r="G20" s="15"/>
      <c r="H20" s="15"/>
      <c r="I20" s="15"/>
      <c r="J20" s="15"/>
      <c r="K20" s="16">
        <v>0</v>
      </c>
      <c r="L20" s="19"/>
      <c r="M20" s="18">
        <f t="shared" si="0"/>
        <v>0</v>
      </c>
      <c r="N20" s="18">
        <f t="shared" si="1"/>
        <v>0</v>
      </c>
      <c r="O20" s="24">
        <v>4</v>
      </c>
      <c r="P20" s="9">
        <f t="shared" si="2"/>
        <v>0</v>
      </c>
      <c r="Q20" s="4">
        <f t="shared" si="3"/>
        <v>0</v>
      </c>
    </row>
    <row r="21" spans="1:17" s="2" customFormat="1" x14ac:dyDescent="0.25">
      <c r="A21" s="10">
        <v>11</v>
      </c>
      <c r="B21" s="25" t="s">
        <v>55</v>
      </c>
      <c r="C21" s="21" t="s">
        <v>27</v>
      </c>
      <c r="D21" s="22" t="s">
        <v>27</v>
      </c>
      <c r="E21" s="23" t="s">
        <v>58</v>
      </c>
      <c r="F21" s="15"/>
      <c r="G21" s="15"/>
      <c r="H21" s="15"/>
      <c r="I21" s="15"/>
      <c r="J21" s="15"/>
      <c r="K21" s="16">
        <v>0</v>
      </c>
      <c r="L21" s="19"/>
      <c r="M21" s="18">
        <f t="shared" si="0"/>
        <v>0</v>
      </c>
      <c r="N21" s="18">
        <f t="shared" si="1"/>
        <v>0</v>
      </c>
      <c r="O21" s="24">
        <v>4</v>
      </c>
      <c r="P21" s="9">
        <f t="shared" si="2"/>
        <v>0</v>
      </c>
      <c r="Q21" s="4">
        <f t="shared" si="3"/>
        <v>0</v>
      </c>
    </row>
    <row r="22" spans="1:17" s="2" customFormat="1" x14ac:dyDescent="0.25">
      <c r="A22" s="10">
        <v>12</v>
      </c>
      <c r="B22" s="25" t="s">
        <v>56</v>
      </c>
      <c r="C22" s="21" t="s">
        <v>27</v>
      </c>
      <c r="D22" s="22" t="s">
        <v>27</v>
      </c>
      <c r="E22" s="23" t="s">
        <v>58</v>
      </c>
      <c r="F22" s="15"/>
      <c r="G22" s="15"/>
      <c r="H22" s="15"/>
      <c r="I22" s="15"/>
      <c r="J22" s="15"/>
      <c r="K22" s="16">
        <v>0</v>
      </c>
      <c r="L22" s="19"/>
      <c r="M22" s="18">
        <f t="shared" si="0"/>
        <v>0</v>
      </c>
      <c r="N22" s="18">
        <f t="shared" si="1"/>
        <v>0</v>
      </c>
      <c r="O22" s="24">
        <v>4</v>
      </c>
      <c r="P22" s="9">
        <f t="shared" si="2"/>
        <v>0</v>
      </c>
      <c r="Q22" s="4">
        <f t="shared" si="3"/>
        <v>0</v>
      </c>
    </row>
    <row r="23" spans="1:17" ht="25.5" customHeight="1" x14ac:dyDescent="0.25">
      <c r="A23" s="31" t="s">
        <v>61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3"/>
    </row>
    <row r="24" spans="1:17" x14ac:dyDescent="0.25">
      <c r="A24" s="10">
        <v>13</v>
      </c>
      <c r="B24" s="25" t="s">
        <v>41</v>
      </c>
      <c r="C24" s="24" t="s">
        <v>29</v>
      </c>
      <c r="D24" s="24" t="s">
        <v>14</v>
      </c>
      <c r="E24" s="23" t="s">
        <v>58</v>
      </c>
      <c r="F24" s="15"/>
      <c r="G24" s="15"/>
      <c r="H24" s="15"/>
      <c r="I24" s="15"/>
      <c r="J24" s="15"/>
      <c r="K24" s="16">
        <v>0</v>
      </c>
      <c r="L24" s="17"/>
      <c r="M24" s="18">
        <f>ROUND(K24*L24,2)</f>
        <v>0</v>
      </c>
      <c r="N24" s="18">
        <f>K24+M24</f>
        <v>0</v>
      </c>
      <c r="O24" s="24">
        <v>4</v>
      </c>
      <c r="P24" s="9">
        <f>K24*O24</f>
        <v>0</v>
      </c>
      <c r="Q24" s="4">
        <f>N24*O24</f>
        <v>0</v>
      </c>
    </row>
    <row r="25" spans="1:17" x14ac:dyDescent="0.25">
      <c r="A25" s="10">
        <v>14</v>
      </c>
      <c r="B25" s="25" t="s">
        <v>43</v>
      </c>
      <c r="C25" s="24" t="s">
        <v>27</v>
      </c>
      <c r="D25" s="24" t="s">
        <v>14</v>
      </c>
      <c r="E25" s="23" t="s">
        <v>58</v>
      </c>
      <c r="F25" s="15"/>
      <c r="G25" s="15"/>
      <c r="H25" s="15"/>
      <c r="I25" s="15"/>
      <c r="J25" s="15"/>
      <c r="K25" s="16">
        <v>0</v>
      </c>
      <c r="L25" s="17"/>
      <c r="M25" s="18">
        <f t="shared" ref="M25:M29" si="4">ROUND(K25*L25,2)</f>
        <v>0</v>
      </c>
      <c r="N25" s="18">
        <f t="shared" ref="N25:N29" si="5">K25+M25</f>
        <v>0</v>
      </c>
      <c r="O25" s="24">
        <v>8</v>
      </c>
      <c r="P25" s="9">
        <f t="shared" ref="P25:P29" si="6">K25*O25</f>
        <v>0</v>
      </c>
      <c r="Q25" s="4">
        <f t="shared" ref="Q25:Q29" si="7">N25*O25</f>
        <v>0</v>
      </c>
    </row>
    <row r="26" spans="1:17" x14ac:dyDescent="0.25">
      <c r="A26" s="10">
        <v>15</v>
      </c>
      <c r="B26" s="25" t="s">
        <v>48</v>
      </c>
      <c r="C26" s="24" t="s">
        <v>27</v>
      </c>
      <c r="D26" s="24" t="s">
        <v>14</v>
      </c>
      <c r="E26" s="23" t="s">
        <v>58</v>
      </c>
      <c r="F26" s="15"/>
      <c r="G26" s="15"/>
      <c r="H26" s="15"/>
      <c r="I26" s="15"/>
      <c r="J26" s="15"/>
      <c r="K26" s="16">
        <v>0</v>
      </c>
      <c r="L26" s="17"/>
      <c r="M26" s="18">
        <f t="shared" si="4"/>
        <v>0</v>
      </c>
      <c r="N26" s="18">
        <f t="shared" si="5"/>
        <v>0</v>
      </c>
      <c r="O26" s="24">
        <v>4</v>
      </c>
      <c r="P26" s="9">
        <f t="shared" si="6"/>
        <v>0</v>
      </c>
      <c r="Q26" s="4">
        <f t="shared" si="7"/>
        <v>0</v>
      </c>
    </row>
    <row r="27" spans="1:17" x14ac:dyDescent="0.25">
      <c r="A27" s="10">
        <v>16</v>
      </c>
      <c r="B27" s="25" t="s">
        <v>42</v>
      </c>
      <c r="C27" s="24" t="s">
        <v>27</v>
      </c>
      <c r="D27" s="24" t="s">
        <v>27</v>
      </c>
      <c r="E27" s="23" t="s">
        <v>58</v>
      </c>
      <c r="F27" s="15"/>
      <c r="G27" s="15"/>
      <c r="H27" s="15"/>
      <c r="I27" s="15"/>
      <c r="J27" s="15"/>
      <c r="K27" s="16">
        <v>0</v>
      </c>
      <c r="L27" s="17"/>
      <c r="M27" s="18">
        <f t="shared" si="4"/>
        <v>0</v>
      </c>
      <c r="N27" s="18">
        <f t="shared" si="5"/>
        <v>0</v>
      </c>
      <c r="O27" s="24">
        <v>4</v>
      </c>
      <c r="P27" s="9">
        <f t="shared" si="6"/>
        <v>0</v>
      </c>
      <c r="Q27" s="4">
        <f t="shared" si="7"/>
        <v>0</v>
      </c>
    </row>
    <row r="28" spans="1:17" x14ac:dyDescent="0.25">
      <c r="A28" s="10">
        <v>17</v>
      </c>
      <c r="B28" s="25" t="s">
        <v>46</v>
      </c>
      <c r="C28" s="24" t="s">
        <v>57</v>
      </c>
      <c r="D28" s="24" t="s">
        <v>27</v>
      </c>
      <c r="E28" s="23" t="s">
        <v>58</v>
      </c>
      <c r="F28" s="15"/>
      <c r="G28" s="15"/>
      <c r="H28" s="15"/>
      <c r="I28" s="15"/>
      <c r="J28" s="15"/>
      <c r="K28" s="16">
        <v>0</v>
      </c>
      <c r="L28" s="17"/>
      <c r="M28" s="18">
        <f t="shared" si="4"/>
        <v>0</v>
      </c>
      <c r="N28" s="18">
        <f t="shared" si="5"/>
        <v>0</v>
      </c>
      <c r="O28" s="24">
        <v>4</v>
      </c>
      <c r="P28" s="9">
        <f t="shared" si="6"/>
        <v>0</v>
      </c>
      <c r="Q28" s="4">
        <f t="shared" si="7"/>
        <v>0</v>
      </c>
    </row>
    <row r="29" spans="1:17" x14ac:dyDescent="0.25">
      <c r="A29" s="10">
        <v>18</v>
      </c>
      <c r="B29" s="25" t="s">
        <v>44</v>
      </c>
      <c r="C29" s="24" t="s">
        <v>27</v>
      </c>
      <c r="D29" s="24" t="s">
        <v>14</v>
      </c>
      <c r="E29" s="23" t="s">
        <v>58</v>
      </c>
      <c r="F29" s="15"/>
      <c r="G29" s="15"/>
      <c r="H29" s="15"/>
      <c r="I29" s="15"/>
      <c r="J29" s="15"/>
      <c r="K29" s="16">
        <v>0</v>
      </c>
      <c r="L29" s="17"/>
      <c r="M29" s="18">
        <f t="shared" si="4"/>
        <v>0</v>
      </c>
      <c r="N29" s="18">
        <f t="shared" si="5"/>
        <v>0</v>
      </c>
      <c r="O29" s="24">
        <v>4</v>
      </c>
      <c r="P29" s="9">
        <f t="shared" si="6"/>
        <v>0</v>
      </c>
      <c r="Q29" s="4">
        <f t="shared" si="7"/>
        <v>0</v>
      </c>
    </row>
    <row r="30" spans="1:17" x14ac:dyDescent="0.25">
      <c r="A30" s="10">
        <v>19</v>
      </c>
      <c r="B30" s="28" t="s">
        <v>21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30"/>
      <c r="P30" s="3">
        <f>P11+P12+P13+P14+P15+P16+P17+P18+P19+P20+P21+P22+P24+P25+P26+P27+P28+P29</f>
        <v>0</v>
      </c>
      <c r="Q30" s="4">
        <f>Q11+Q12+Q13+Q14+Q15+Q16+Q17+Q18+Q19+Q20+Q21+Q22+Q24+Q25+Q26+Q27+Q28+Q29</f>
        <v>0</v>
      </c>
    </row>
  </sheetData>
  <mergeCells count="4">
    <mergeCell ref="B5:Q5"/>
    <mergeCell ref="B3:Q3"/>
    <mergeCell ref="B30:O30"/>
    <mergeCell ref="A23:Q23"/>
  </mergeCells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Jaworska-Mech Kornelia</cp:lastModifiedBy>
  <cp:lastPrinted>2018-03-27T12:04:12Z</cp:lastPrinted>
  <dcterms:created xsi:type="dcterms:W3CDTF">2018-03-21T07:50:39Z</dcterms:created>
  <dcterms:modified xsi:type="dcterms:W3CDTF">2025-03-19T10:12:02Z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UxC4dwLulzfINJ8nQH+xvX5LNGipWa4BRSZhPgxsCvmZhp6xLH1fq4UbSpqeeesHXiFVG5JVVfrZvfDP3te3Mw==</vt:lpwstr>
  </property>
  <property fmtid="{D5CDD505-2E9C-101B-9397-08002B2CF9AE}" pid="4" name="MFClassificationDate">
    <vt:lpwstr>2022-10-07T14:15:58.7773172+02:00</vt:lpwstr>
  </property>
  <property fmtid="{D5CDD505-2E9C-101B-9397-08002B2CF9AE}" pid="5" name="MFClassifiedBySID">
    <vt:lpwstr>UxC4dwLulzfINJ8nQH+xvX5LNGipWa4BRSZhPgxsCvm42mrIC/DSDv0ggS+FjUN/2v1BBotkLlY5aAiEhoi6ubC6wdtz0CFjCWpsKaMFkwKFqpz518q8ZBw2WtB5N/nK</vt:lpwstr>
  </property>
  <property fmtid="{D5CDD505-2E9C-101B-9397-08002B2CF9AE}" pid="6" name="MFGRNItemId">
    <vt:lpwstr>GRN-c72ae689-620b-4c2f-bfa9-3e7fee198f1a</vt:lpwstr>
  </property>
  <property fmtid="{D5CDD505-2E9C-101B-9397-08002B2CF9AE}" pid="7" name="MFHash">
    <vt:lpwstr>x7ahPqJuJdv73GW5UJUN6IyskTz6dMk8F0wM/jyqOzE=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