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IZPL\ILZ_1_2025\POZAUSTAWOWE\261_015_Przeglądy sprzętu gaśniczego oraz remonty gaśnic\_ _ _ _ na stronę _ _ _ _\"/>
    </mc:Choice>
  </mc:AlternateContent>
  <bookViews>
    <workbookView xWindow="0" yWindow="0" windowWidth="28800" windowHeight="115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5" i="1"/>
  <c r="H5" i="1"/>
  <c r="I5" i="1" s="1"/>
  <c r="K5" i="1" s="1"/>
  <c r="J28" i="1" l="1"/>
  <c r="J29" i="1"/>
  <c r="J30" i="1"/>
  <c r="J31" i="1"/>
  <c r="J32" i="1"/>
  <c r="H28" i="1"/>
  <c r="I28" i="1" s="1"/>
  <c r="K28" i="1" s="1"/>
  <c r="H29" i="1"/>
  <c r="I29" i="1" s="1"/>
  <c r="K29" i="1" s="1"/>
  <c r="H30" i="1"/>
  <c r="I30" i="1" s="1"/>
  <c r="K30" i="1" s="1"/>
  <c r="H31" i="1"/>
  <c r="I31" i="1" s="1"/>
  <c r="K31" i="1" s="1"/>
  <c r="H32" i="1"/>
  <c r="I32" i="1" s="1"/>
  <c r="K32" i="1" s="1"/>
  <c r="J27" i="1"/>
  <c r="H27" i="1"/>
  <c r="I27" i="1" s="1"/>
  <c r="K27" i="1" s="1"/>
  <c r="J23" i="1"/>
  <c r="H22" i="1"/>
  <c r="I22" i="1" s="1"/>
  <c r="K22" i="1" s="1"/>
  <c r="H23" i="1"/>
  <c r="I23" i="1" s="1"/>
  <c r="K23" i="1" s="1"/>
  <c r="J6" i="1"/>
  <c r="J7" i="1"/>
  <c r="J8" i="1"/>
  <c r="J9" i="1"/>
  <c r="J10" i="1"/>
  <c r="J11" i="1"/>
  <c r="J12" i="1"/>
  <c r="J13" i="1"/>
  <c r="J14" i="1"/>
  <c r="J16" i="1"/>
  <c r="J17" i="1"/>
  <c r="J18" i="1"/>
  <c r="J19" i="1"/>
  <c r="J20" i="1"/>
  <c r="J21" i="1"/>
  <c r="J22" i="1"/>
  <c r="H6" i="1"/>
  <c r="I6" i="1" s="1"/>
  <c r="K6" i="1" s="1"/>
  <c r="H7" i="1"/>
  <c r="I7" i="1" s="1"/>
  <c r="K7" i="1" s="1"/>
  <c r="H8" i="1"/>
  <c r="I8" i="1" s="1"/>
  <c r="K8" i="1" s="1"/>
  <c r="H9" i="1"/>
  <c r="I9" i="1" s="1"/>
  <c r="K9" i="1" s="1"/>
  <c r="H10" i="1"/>
  <c r="I10" i="1" s="1"/>
  <c r="K10" i="1" s="1"/>
  <c r="H11" i="1"/>
  <c r="I11" i="1" s="1"/>
  <c r="K11" i="1" s="1"/>
  <c r="H12" i="1"/>
  <c r="I12" i="1" s="1"/>
  <c r="K12" i="1" s="1"/>
  <c r="H13" i="1"/>
  <c r="I13" i="1" s="1"/>
  <c r="K13" i="1" s="1"/>
  <c r="H14" i="1"/>
  <c r="I14" i="1" s="1"/>
  <c r="K14" i="1" s="1"/>
  <c r="H15" i="1"/>
  <c r="I15" i="1" s="1"/>
  <c r="K15" i="1" s="1"/>
  <c r="H16" i="1"/>
  <c r="I16" i="1" s="1"/>
  <c r="K16" i="1" s="1"/>
  <c r="H17" i="1"/>
  <c r="I17" i="1" s="1"/>
  <c r="K17" i="1" s="1"/>
  <c r="H18" i="1"/>
  <c r="I18" i="1" s="1"/>
  <c r="K18" i="1" s="1"/>
  <c r="H19" i="1"/>
  <c r="I19" i="1" s="1"/>
  <c r="K19" i="1" s="1"/>
  <c r="H20" i="1"/>
  <c r="I20" i="1" s="1"/>
  <c r="K20" i="1" s="1"/>
  <c r="H21" i="1"/>
  <c r="I21" i="1" s="1"/>
  <c r="K21" i="1" s="1"/>
  <c r="J33" i="1" l="1"/>
  <c r="K33" i="1"/>
  <c r="J24" i="1"/>
  <c r="K24" i="1"/>
  <c r="K34" i="1" l="1"/>
  <c r="J34" i="1"/>
</calcChain>
</file>

<file path=xl/sharedStrings.xml><?xml version="1.0" encoding="utf-8"?>
<sst xmlns="http://schemas.openxmlformats.org/spreadsheetml/2006/main" count="70" uniqueCount="51">
  <si>
    <t>FORMULARZ CENOWY</t>
  </si>
  <si>
    <t>Lp.</t>
  </si>
  <si>
    <t>stawka VAT</t>
  </si>
  <si>
    <t>kwota VAT</t>
  </si>
  <si>
    <t>Wartość brutto</t>
  </si>
  <si>
    <t>a</t>
  </si>
  <si>
    <t>b</t>
  </si>
  <si>
    <t>c</t>
  </si>
  <si>
    <t>d</t>
  </si>
  <si>
    <t xml:space="preserve">Załącznik nr 5 </t>
  </si>
  <si>
    <t xml:space="preserve">Tabela I 
Oferta cenowa - przegląd sprzętu gaśniczego </t>
  </si>
  <si>
    <t xml:space="preserve">Tabela II
Oferta cenowa - remont gaśnic </t>
  </si>
  <si>
    <t>Liczba
sprzętu do przeglądu</t>
  </si>
  <si>
    <t>Typ sprzętu do przeglądu</t>
  </si>
  <si>
    <t>Wartość netto</t>
  </si>
  <si>
    <t>e</t>
  </si>
  <si>
    <t>Gaśnica proszkowa  GP 1</t>
  </si>
  <si>
    <t>Gaśnica proszkowa GP 2</t>
  </si>
  <si>
    <t>Gaśnica proszkowa GP 4</t>
  </si>
  <si>
    <t>Gaśnica proszkowa GP 6</t>
  </si>
  <si>
    <t>Gaśnica proszkowa GP 12</t>
  </si>
  <si>
    <t>Agregat 25</t>
  </si>
  <si>
    <t>Gaśnica GS 2</t>
  </si>
  <si>
    <t>Gaśnica śniegowa GS 5</t>
  </si>
  <si>
    <t>Gaśnica śniegowa GSE 2X</t>
  </si>
  <si>
    <t>Gaśnica płynowa GWP 6X</t>
  </si>
  <si>
    <t>Gaśnica płynowa AFF 2x</t>
  </si>
  <si>
    <t>Urządzenie gaśnicze CUG-1X</t>
  </si>
  <si>
    <t>HYDRANTY – wewnętrzne  DN 25</t>
  </si>
  <si>
    <t>WĘŻE HYDRANTOWE DN 25 
(próba ciśnieniowa)</t>
  </si>
  <si>
    <t>HYDRANTY - wewnętrzne  DN 52</t>
  </si>
  <si>
    <t>WĘŻE HYDRANTOWE DN 52 
(próba ciśnieniowa)</t>
  </si>
  <si>
    <t>HYDRANTY - wewnętrzne  DN 33</t>
  </si>
  <si>
    <t>ZAWORY HYDRANOTWE
(piony nawodnione)</t>
  </si>
  <si>
    <t xml:space="preserve">Hydranty zewnętrzne  </t>
  </si>
  <si>
    <r>
      <rPr>
        <b/>
        <sz val="11"/>
        <rFont val="Calibri"/>
        <family val="2"/>
        <charset val="238"/>
      </rPr>
      <t>f</t>
    </r>
    <r>
      <rPr>
        <sz val="11"/>
        <rFont val="Calibri"/>
        <family val="2"/>
        <charset val="238"/>
      </rPr>
      <t xml:space="preserve">
[d x e]</t>
    </r>
  </si>
  <si>
    <r>
      <rPr>
        <b/>
        <sz val="11"/>
        <rFont val="Calibri"/>
        <family val="2"/>
        <charset val="238"/>
      </rPr>
      <t>g</t>
    </r>
    <r>
      <rPr>
        <sz val="11"/>
        <rFont val="Calibri"/>
        <family val="2"/>
        <charset val="238"/>
      </rPr>
      <t xml:space="preserve">
[d + f]</t>
    </r>
  </si>
  <si>
    <r>
      <rPr>
        <b/>
        <sz val="11"/>
        <rFont val="Calibri"/>
        <family val="2"/>
        <charset val="238"/>
      </rPr>
      <t>h</t>
    </r>
    <r>
      <rPr>
        <sz val="11"/>
        <rFont val="Calibri"/>
        <family val="2"/>
        <charset val="238"/>
      </rPr>
      <t xml:space="preserve">
[c x d]</t>
    </r>
  </si>
  <si>
    <r>
      <rPr>
        <b/>
        <sz val="11"/>
        <rFont val="Calibri"/>
        <family val="2"/>
        <charset val="238"/>
      </rPr>
      <t>i</t>
    </r>
    <r>
      <rPr>
        <sz val="11"/>
        <rFont val="Calibri"/>
        <family val="2"/>
        <charset val="238"/>
      </rPr>
      <t xml:space="preserve">
[c x g]</t>
    </r>
  </si>
  <si>
    <t>Typ sprzętu do remontu</t>
  </si>
  <si>
    <t>Agregat 25 kg</t>
  </si>
  <si>
    <r>
      <t xml:space="preserve">Tabela I
wartość netto / brutto przeglądów sprzętu gaśniczego
</t>
    </r>
    <r>
      <rPr>
        <sz val="11"/>
        <rFont val="Calibri"/>
        <family val="2"/>
        <charset val="238"/>
        <scheme val="minor"/>
      </rPr>
      <t>[suma wierszy pozycji od 1 do 19]</t>
    </r>
  </si>
  <si>
    <r>
      <t xml:space="preserve">Tabela II
wartość netto / brutto remontów gaśnic 
</t>
    </r>
    <r>
      <rPr>
        <sz val="11"/>
        <rFont val="Calibri"/>
        <family val="2"/>
        <charset val="238"/>
        <scheme val="minor"/>
      </rPr>
      <t>[suma wierszy pozycji od 1 do 6]</t>
    </r>
  </si>
  <si>
    <r>
      <t xml:space="preserve">RAZEM 
WARTOŚĆ OFERTY netto / brutto 
</t>
    </r>
    <r>
      <rPr>
        <sz val="11"/>
        <rFont val="Calibri"/>
        <family val="2"/>
        <charset val="238"/>
        <scheme val="minor"/>
      </rPr>
      <t>[suma netto / brutto tabeli I + tabeli II ]</t>
    </r>
  </si>
  <si>
    <t>2401-ILZ[1].261.15.2025</t>
  </si>
  <si>
    <t>UWAGA
W arkuszu zastosowano formuły. Wykonawca proszony jest o uzupełnienie wyłącznie kolumn "D" oraz "E".</t>
  </si>
  <si>
    <t>Liczba
sprzętu do remontu</t>
  </si>
  <si>
    <t>Cena jednostkowa remontu 
1 sztuki sprzętu 
netto</t>
  </si>
  <si>
    <t>Cena jednostkowa remontu 
1 sztuki sprzętu 
brutto</t>
  </si>
  <si>
    <t>Cena jednostkowa przeglądu 
1 sztuki sprzętu 
netto</t>
  </si>
  <si>
    <t>Cena jednostkowa przeglądu 
1 sztuki sprzętu 
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</si>
</sst>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2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3"/>
      </patternFill>
    </fill>
    <fill>
      <patternFill patternType="solid">
        <fgColor rgb="FFFFFF00"/>
        <bgColor indexed="31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2" borderId="0" xfId="0" applyFont="1" applyFill="1" applyBorder="1" applyAlignment="1">
      <alignment vertical="center" wrapText="1"/>
    </xf>
    <xf numFmtId="0" fontId="0" fillId="0" borderId="0" xfId="0" applyFont="1"/>
    <xf numFmtId="164" fontId="4" fillId="3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164" fontId="3" fillId="8" borderId="9" xfId="0" applyNumberFormat="1" applyFont="1" applyFill="1" applyBorder="1" applyAlignment="1">
      <alignment horizontal="center" vertical="center" wrapText="1"/>
    </xf>
    <xf numFmtId="164" fontId="3" fillId="8" borderId="10" xfId="0" applyNumberFormat="1" applyFont="1" applyFill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 wrapText="1"/>
    </xf>
    <xf numFmtId="164" fontId="3" fillId="10" borderId="12" xfId="0" applyNumberFormat="1" applyFont="1" applyFill="1" applyBorder="1" applyAlignment="1">
      <alignment horizontal="center" vertical="center" wrapText="1"/>
    </xf>
    <xf numFmtId="164" fontId="3" fillId="10" borderId="1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9" borderId="19" xfId="0" applyFill="1" applyBorder="1" applyAlignment="1"/>
    <xf numFmtId="0" fontId="3" fillId="11" borderId="0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3" fillId="10" borderId="11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0" fillId="9" borderId="16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8" fillId="7" borderId="3" xfId="0" applyFont="1" applyFill="1" applyBorder="1" applyAlignment="1">
      <alignment horizontal="center" vertical="center" textRotation="90" wrapText="1"/>
    </xf>
    <xf numFmtId="0" fontId="8" fillId="7" borderId="6" xfId="0" applyFont="1" applyFill="1" applyBorder="1" applyAlignment="1">
      <alignment horizontal="center" vertical="center" textRotation="90"/>
    </xf>
    <xf numFmtId="0" fontId="8" fillId="7" borderId="8" xfId="0" applyFont="1" applyFill="1" applyBorder="1" applyAlignment="1">
      <alignment horizontal="center" vertical="center" textRotation="90"/>
    </xf>
    <xf numFmtId="0" fontId="3" fillId="8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16" zoomScale="85" zoomScaleNormal="85" workbookViewId="0">
      <selection activeCell="N14" sqref="N14"/>
    </sheetView>
  </sheetViews>
  <sheetFormatPr defaultRowHeight="15" x14ac:dyDescent="0.25"/>
  <cols>
    <col min="1" max="1" width="3" customWidth="1"/>
    <col min="3" max="3" width="6.5703125" customWidth="1"/>
    <col min="4" max="4" width="30" customWidth="1"/>
    <col min="5" max="11" width="19.7109375" customWidth="1"/>
    <col min="12" max="12" width="13.28515625" customWidth="1"/>
    <col min="14" max="14" width="104.42578125" customWidth="1"/>
  </cols>
  <sheetData>
    <row r="1" spans="1:14" s="5" customFormat="1" ht="24" customHeight="1" thickBot="1" x14ac:dyDescent="0.3">
      <c r="A1" s="36" t="s">
        <v>44</v>
      </c>
      <c r="B1" s="36"/>
      <c r="C1" s="36"/>
      <c r="D1" s="36"/>
      <c r="E1" s="36"/>
      <c r="F1" s="36"/>
      <c r="G1" s="36"/>
      <c r="H1" s="36"/>
      <c r="I1" s="36"/>
      <c r="J1" s="36"/>
      <c r="K1" s="33" t="s">
        <v>9</v>
      </c>
      <c r="L1" s="4"/>
    </row>
    <row r="2" spans="1:14" ht="26.25" customHeight="1" thickBot="1" x14ac:dyDescent="0.35">
      <c r="A2" s="34"/>
      <c r="B2" s="39" t="s">
        <v>0</v>
      </c>
      <c r="C2" s="40"/>
      <c r="D2" s="40"/>
      <c r="E2" s="40"/>
      <c r="F2" s="40"/>
      <c r="G2" s="40"/>
      <c r="H2" s="40"/>
      <c r="I2" s="40"/>
      <c r="J2" s="40"/>
      <c r="K2" s="41"/>
      <c r="L2" s="1"/>
    </row>
    <row r="3" spans="1:14" ht="60" customHeight="1" x14ac:dyDescent="0.25">
      <c r="A3" s="42"/>
      <c r="B3" s="45" t="s">
        <v>10</v>
      </c>
      <c r="C3" s="22" t="s">
        <v>1</v>
      </c>
      <c r="D3" s="23" t="s">
        <v>13</v>
      </c>
      <c r="E3" s="23" t="s">
        <v>12</v>
      </c>
      <c r="F3" s="23" t="s">
        <v>49</v>
      </c>
      <c r="G3" s="23" t="s">
        <v>2</v>
      </c>
      <c r="H3" s="23" t="s">
        <v>3</v>
      </c>
      <c r="I3" s="23" t="s">
        <v>50</v>
      </c>
      <c r="J3" s="23" t="s">
        <v>14</v>
      </c>
      <c r="K3" s="24" t="s">
        <v>4</v>
      </c>
      <c r="L3" s="2"/>
      <c r="N3" s="35" t="s">
        <v>45</v>
      </c>
    </row>
    <row r="4" spans="1:14" s="7" customFormat="1" ht="33" customHeight="1" x14ac:dyDescent="0.25">
      <c r="A4" s="43"/>
      <c r="B4" s="46"/>
      <c r="C4" s="9" t="s">
        <v>5</v>
      </c>
      <c r="D4" s="10" t="s">
        <v>6</v>
      </c>
      <c r="E4" s="10" t="s">
        <v>7</v>
      </c>
      <c r="F4" s="10" t="s">
        <v>8</v>
      </c>
      <c r="G4" s="10" t="s">
        <v>15</v>
      </c>
      <c r="H4" s="19" t="s">
        <v>35</v>
      </c>
      <c r="I4" s="19" t="s">
        <v>36</v>
      </c>
      <c r="J4" s="19" t="s">
        <v>37</v>
      </c>
      <c r="K4" s="25" t="s">
        <v>38</v>
      </c>
      <c r="L4" s="3"/>
    </row>
    <row r="5" spans="1:14" ht="27" customHeight="1" x14ac:dyDescent="0.25">
      <c r="A5" s="43"/>
      <c r="B5" s="46"/>
      <c r="C5" s="11">
        <v>1</v>
      </c>
      <c r="D5" s="12" t="s">
        <v>16</v>
      </c>
      <c r="E5" s="13">
        <v>68</v>
      </c>
      <c r="F5" s="8"/>
      <c r="G5" s="20"/>
      <c r="H5" s="18">
        <f>ROUND(F5*G5,2)</f>
        <v>0</v>
      </c>
      <c r="I5" s="18">
        <f>F5+H5</f>
        <v>0</v>
      </c>
      <c r="J5" s="17">
        <f>E5*F5</f>
        <v>0</v>
      </c>
      <c r="K5" s="26">
        <f>E5*I5</f>
        <v>0</v>
      </c>
      <c r="L5" s="3"/>
    </row>
    <row r="6" spans="1:14" ht="27" customHeight="1" x14ac:dyDescent="0.25">
      <c r="A6" s="43"/>
      <c r="B6" s="46"/>
      <c r="C6" s="11">
        <v>2</v>
      </c>
      <c r="D6" s="12" t="s">
        <v>17</v>
      </c>
      <c r="E6" s="15">
        <v>79</v>
      </c>
      <c r="F6" s="8"/>
      <c r="G6" s="20"/>
      <c r="H6" s="18">
        <f t="shared" ref="H6:H23" si="0">ROUND(F6*G6,2)</f>
        <v>0</v>
      </c>
      <c r="I6" s="18">
        <f t="shared" ref="I6:I22" si="1">F6+H6</f>
        <v>0</v>
      </c>
      <c r="J6" s="17">
        <f t="shared" ref="J6:J22" si="2">E6*F6</f>
        <v>0</v>
      </c>
      <c r="K6" s="26">
        <f t="shared" ref="K6:K22" si="3">E6*I6</f>
        <v>0</v>
      </c>
      <c r="L6" s="3"/>
    </row>
    <row r="7" spans="1:14" ht="27" customHeight="1" x14ac:dyDescent="0.25">
      <c r="A7" s="43"/>
      <c r="B7" s="46"/>
      <c r="C7" s="11">
        <v>3</v>
      </c>
      <c r="D7" s="12" t="s">
        <v>18</v>
      </c>
      <c r="E7" s="16">
        <v>492</v>
      </c>
      <c r="F7" s="8"/>
      <c r="G7" s="20"/>
      <c r="H7" s="18">
        <f t="shared" si="0"/>
        <v>0</v>
      </c>
      <c r="I7" s="18">
        <f t="shared" si="1"/>
        <v>0</v>
      </c>
      <c r="J7" s="17">
        <f t="shared" si="2"/>
        <v>0</v>
      </c>
      <c r="K7" s="26">
        <f t="shared" si="3"/>
        <v>0</v>
      </c>
      <c r="L7" s="3"/>
    </row>
    <row r="8" spans="1:14" ht="27" customHeight="1" x14ac:dyDescent="0.25">
      <c r="A8" s="43"/>
      <c r="B8" s="46"/>
      <c r="C8" s="11">
        <v>4</v>
      </c>
      <c r="D8" s="12" t="s">
        <v>19</v>
      </c>
      <c r="E8" s="16">
        <v>638</v>
      </c>
      <c r="F8" s="8"/>
      <c r="G8" s="20"/>
      <c r="H8" s="18">
        <f t="shared" si="0"/>
        <v>0</v>
      </c>
      <c r="I8" s="18">
        <f t="shared" si="1"/>
        <v>0</v>
      </c>
      <c r="J8" s="17">
        <f t="shared" si="2"/>
        <v>0</v>
      </c>
      <c r="K8" s="26">
        <f t="shared" si="3"/>
        <v>0</v>
      </c>
      <c r="L8" s="3"/>
    </row>
    <row r="9" spans="1:14" ht="27" customHeight="1" x14ac:dyDescent="0.25">
      <c r="A9" s="43"/>
      <c r="B9" s="46"/>
      <c r="C9" s="11">
        <v>5</v>
      </c>
      <c r="D9" s="12" t="s">
        <v>20</v>
      </c>
      <c r="E9" s="16">
        <v>4</v>
      </c>
      <c r="F9" s="8"/>
      <c r="G9" s="20"/>
      <c r="H9" s="18">
        <f t="shared" si="0"/>
        <v>0</v>
      </c>
      <c r="I9" s="18">
        <f t="shared" si="1"/>
        <v>0</v>
      </c>
      <c r="J9" s="17">
        <f t="shared" si="2"/>
        <v>0</v>
      </c>
      <c r="K9" s="26">
        <f t="shared" si="3"/>
        <v>0</v>
      </c>
      <c r="L9" s="3"/>
    </row>
    <row r="10" spans="1:14" ht="27" customHeight="1" x14ac:dyDescent="0.25">
      <c r="A10" s="43"/>
      <c r="B10" s="46"/>
      <c r="C10" s="11">
        <v>6</v>
      </c>
      <c r="D10" s="12" t="s">
        <v>21</v>
      </c>
      <c r="E10" s="16">
        <v>6</v>
      </c>
      <c r="F10" s="8"/>
      <c r="G10" s="20"/>
      <c r="H10" s="18">
        <f t="shared" si="0"/>
        <v>0</v>
      </c>
      <c r="I10" s="18">
        <f t="shared" si="1"/>
        <v>0</v>
      </c>
      <c r="J10" s="17">
        <f t="shared" si="2"/>
        <v>0</v>
      </c>
      <c r="K10" s="26">
        <f t="shared" si="3"/>
        <v>0</v>
      </c>
      <c r="L10" s="3"/>
    </row>
    <row r="11" spans="1:14" ht="27" customHeight="1" x14ac:dyDescent="0.25">
      <c r="A11" s="43"/>
      <c r="B11" s="46"/>
      <c r="C11" s="11">
        <v>7</v>
      </c>
      <c r="D11" s="12" t="s">
        <v>22</v>
      </c>
      <c r="E11" s="16">
        <v>58</v>
      </c>
      <c r="F11" s="8"/>
      <c r="G11" s="20"/>
      <c r="H11" s="18">
        <f t="shared" si="0"/>
        <v>0</v>
      </c>
      <c r="I11" s="18">
        <f t="shared" si="1"/>
        <v>0</v>
      </c>
      <c r="J11" s="17">
        <f t="shared" si="2"/>
        <v>0</v>
      </c>
      <c r="K11" s="26">
        <f t="shared" si="3"/>
        <v>0</v>
      </c>
      <c r="L11" s="3"/>
    </row>
    <row r="12" spans="1:14" ht="27" customHeight="1" x14ac:dyDescent="0.25">
      <c r="A12" s="43"/>
      <c r="B12" s="46"/>
      <c r="C12" s="11">
        <v>8</v>
      </c>
      <c r="D12" s="12" t="s">
        <v>23</v>
      </c>
      <c r="E12" s="16">
        <v>67</v>
      </c>
      <c r="F12" s="8"/>
      <c r="G12" s="20"/>
      <c r="H12" s="18">
        <f t="shared" si="0"/>
        <v>0</v>
      </c>
      <c r="I12" s="18">
        <f t="shared" si="1"/>
        <v>0</v>
      </c>
      <c r="J12" s="17">
        <f t="shared" si="2"/>
        <v>0</v>
      </c>
      <c r="K12" s="26">
        <f t="shared" si="3"/>
        <v>0</v>
      </c>
      <c r="L12" s="3"/>
    </row>
    <row r="13" spans="1:14" ht="27" customHeight="1" x14ac:dyDescent="0.25">
      <c r="A13" s="43"/>
      <c r="B13" s="46"/>
      <c r="C13" s="11">
        <v>9</v>
      </c>
      <c r="D13" s="12" t="s">
        <v>24</v>
      </c>
      <c r="E13" s="16">
        <v>2</v>
      </c>
      <c r="F13" s="8"/>
      <c r="G13" s="20"/>
      <c r="H13" s="18">
        <f t="shared" si="0"/>
        <v>0</v>
      </c>
      <c r="I13" s="18">
        <f t="shared" si="1"/>
        <v>0</v>
      </c>
      <c r="J13" s="17">
        <f t="shared" si="2"/>
        <v>0</v>
      </c>
      <c r="K13" s="26">
        <f t="shared" si="3"/>
        <v>0</v>
      </c>
      <c r="L13" s="3"/>
    </row>
    <row r="14" spans="1:14" ht="27" customHeight="1" x14ac:dyDescent="0.25">
      <c r="A14" s="43"/>
      <c r="B14" s="46"/>
      <c r="C14" s="11">
        <v>10</v>
      </c>
      <c r="D14" s="12" t="s">
        <v>25</v>
      </c>
      <c r="E14" s="16">
        <v>3</v>
      </c>
      <c r="F14" s="8"/>
      <c r="G14" s="20"/>
      <c r="H14" s="18">
        <f t="shared" si="0"/>
        <v>0</v>
      </c>
      <c r="I14" s="18">
        <f t="shared" si="1"/>
        <v>0</v>
      </c>
      <c r="J14" s="17">
        <f t="shared" si="2"/>
        <v>0</v>
      </c>
      <c r="K14" s="26">
        <f t="shared" si="3"/>
        <v>0</v>
      </c>
      <c r="L14" s="3"/>
    </row>
    <row r="15" spans="1:14" ht="27" customHeight="1" x14ac:dyDescent="0.25">
      <c r="A15" s="43"/>
      <c r="B15" s="46"/>
      <c r="C15" s="11">
        <v>11</v>
      </c>
      <c r="D15" s="12" t="s">
        <v>26</v>
      </c>
      <c r="E15" s="16">
        <v>2</v>
      </c>
      <c r="F15" s="8"/>
      <c r="G15" s="20"/>
      <c r="H15" s="18">
        <f t="shared" si="0"/>
        <v>0</v>
      </c>
      <c r="I15" s="18">
        <f t="shared" si="1"/>
        <v>0</v>
      </c>
      <c r="J15" s="17">
        <f>E15*F15</f>
        <v>0</v>
      </c>
      <c r="K15" s="26">
        <f t="shared" si="3"/>
        <v>0</v>
      </c>
      <c r="L15" s="3"/>
    </row>
    <row r="16" spans="1:14" ht="27" customHeight="1" x14ac:dyDescent="0.25">
      <c r="A16" s="43"/>
      <c r="B16" s="46"/>
      <c r="C16" s="11">
        <v>12</v>
      </c>
      <c r="D16" s="12" t="s">
        <v>27</v>
      </c>
      <c r="E16" s="16">
        <v>3</v>
      </c>
      <c r="F16" s="8"/>
      <c r="G16" s="20"/>
      <c r="H16" s="18">
        <f t="shared" si="0"/>
        <v>0</v>
      </c>
      <c r="I16" s="18">
        <f t="shared" si="1"/>
        <v>0</v>
      </c>
      <c r="J16" s="17">
        <f t="shared" si="2"/>
        <v>0</v>
      </c>
      <c r="K16" s="26">
        <f t="shared" si="3"/>
        <v>0</v>
      </c>
      <c r="L16" s="3"/>
    </row>
    <row r="17" spans="1:12" ht="27" customHeight="1" x14ac:dyDescent="0.25">
      <c r="A17" s="43"/>
      <c r="B17" s="46"/>
      <c r="C17" s="11">
        <v>13</v>
      </c>
      <c r="D17" s="12" t="s">
        <v>28</v>
      </c>
      <c r="E17" s="16">
        <v>339</v>
      </c>
      <c r="F17" s="8"/>
      <c r="G17" s="20"/>
      <c r="H17" s="18">
        <f t="shared" si="0"/>
        <v>0</v>
      </c>
      <c r="I17" s="18">
        <f t="shared" si="1"/>
        <v>0</v>
      </c>
      <c r="J17" s="17">
        <f t="shared" si="2"/>
        <v>0</v>
      </c>
      <c r="K17" s="26">
        <f t="shared" si="3"/>
        <v>0</v>
      </c>
      <c r="L17" s="3"/>
    </row>
    <row r="18" spans="1:12" ht="36.75" customHeight="1" x14ac:dyDescent="0.25">
      <c r="A18" s="43"/>
      <c r="B18" s="46"/>
      <c r="C18" s="11">
        <v>14</v>
      </c>
      <c r="D18" s="12" t="s">
        <v>29</v>
      </c>
      <c r="E18" s="16">
        <v>108</v>
      </c>
      <c r="F18" s="8"/>
      <c r="G18" s="20"/>
      <c r="H18" s="18">
        <f t="shared" si="0"/>
        <v>0</v>
      </c>
      <c r="I18" s="18">
        <f t="shared" si="1"/>
        <v>0</v>
      </c>
      <c r="J18" s="17">
        <f t="shared" si="2"/>
        <v>0</v>
      </c>
      <c r="K18" s="26">
        <f t="shared" si="3"/>
        <v>0</v>
      </c>
      <c r="L18" s="3"/>
    </row>
    <row r="19" spans="1:12" ht="27" customHeight="1" x14ac:dyDescent="0.25">
      <c r="A19" s="43"/>
      <c r="B19" s="46"/>
      <c r="C19" s="11">
        <v>15</v>
      </c>
      <c r="D19" s="21" t="s">
        <v>30</v>
      </c>
      <c r="E19" s="16">
        <v>119</v>
      </c>
      <c r="F19" s="8"/>
      <c r="G19" s="20"/>
      <c r="H19" s="18">
        <f t="shared" si="0"/>
        <v>0</v>
      </c>
      <c r="I19" s="18">
        <f t="shared" si="1"/>
        <v>0</v>
      </c>
      <c r="J19" s="17">
        <f t="shared" si="2"/>
        <v>0</v>
      </c>
      <c r="K19" s="26">
        <f t="shared" si="3"/>
        <v>0</v>
      </c>
      <c r="L19" s="3"/>
    </row>
    <row r="20" spans="1:12" ht="35.25" customHeight="1" x14ac:dyDescent="0.25">
      <c r="A20" s="43"/>
      <c r="B20" s="46"/>
      <c r="C20" s="11">
        <v>16</v>
      </c>
      <c r="D20" s="12" t="s">
        <v>31</v>
      </c>
      <c r="E20" s="16">
        <v>19</v>
      </c>
      <c r="F20" s="8"/>
      <c r="G20" s="20"/>
      <c r="H20" s="18">
        <f t="shared" si="0"/>
        <v>0</v>
      </c>
      <c r="I20" s="18">
        <f t="shared" si="1"/>
        <v>0</v>
      </c>
      <c r="J20" s="17">
        <f t="shared" si="2"/>
        <v>0</v>
      </c>
      <c r="K20" s="26">
        <f t="shared" si="3"/>
        <v>0</v>
      </c>
      <c r="L20" s="3"/>
    </row>
    <row r="21" spans="1:12" ht="27" customHeight="1" x14ac:dyDescent="0.25">
      <c r="A21" s="43"/>
      <c r="B21" s="46"/>
      <c r="C21" s="11">
        <v>17</v>
      </c>
      <c r="D21" s="12" t="s">
        <v>32</v>
      </c>
      <c r="E21" s="16">
        <v>2</v>
      </c>
      <c r="F21" s="8"/>
      <c r="G21" s="20"/>
      <c r="H21" s="18">
        <f t="shared" si="0"/>
        <v>0</v>
      </c>
      <c r="I21" s="18">
        <f t="shared" si="1"/>
        <v>0</v>
      </c>
      <c r="J21" s="17">
        <f t="shared" si="2"/>
        <v>0</v>
      </c>
      <c r="K21" s="26">
        <f t="shared" si="3"/>
        <v>0</v>
      </c>
      <c r="L21" s="3"/>
    </row>
    <row r="22" spans="1:12" ht="34.5" customHeight="1" x14ac:dyDescent="0.25">
      <c r="A22" s="43"/>
      <c r="B22" s="46"/>
      <c r="C22" s="11">
        <v>18</v>
      </c>
      <c r="D22" s="12" t="s">
        <v>33</v>
      </c>
      <c r="E22" s="16">
        <v>31</v>
      </c>
      <c r="F22" s="8"/>
      <c r="G22" s="20"/>
      <c r="H22" s="18">
        <f t="shared" si="0"/>
        <v>0</v>
      </c>
      <c r="I22" s="18">
        <f t="shared" si="1"/>
        <v>0</v>
      </c>
      <c r="J22" s="17">
        <f t="shared" si="2"/>
        <v>0</v>
      </c>
      <c r="K22" s="26">
        <f t="shared" si="3"/>
        <v>0</v>
      </c>
      <c r="L22" s="3"/>
    </row>
    <row r="23" spans="1:12" ht="27" customHeight="1" x14ac:dyDescent="0.25">
      <c r="A23" s="43"/>
      <c r="B23" s="46"/>
      <c r="C23" s="11">
        <v>19</v>
      </c>
      <c r="D23" s="12" t="s">
        <v>34</v>
      </c>
      <c r="E23" s="16">
        <v>10</v>
      </c>
      <c r="F23" s="8"/>
      <c r="G23" s="20"/>
      <c r="H23" s="18">
        <f t="shared" si="0"/>
        <v>0</v>
      </c>
      <c r="I23" s="18">
        <f>F23+H23</f>
        <v>0</v>
      </c>
      <c r="J23" s="17">
        <f>E23*F23</f>
        <v>0</v>
      </c>
      <c r="K23" s="26">
        <f>E23*I23</f>
        <v>0</v>
      </c>
      <c r="L23" s="3"/>
    </row>
    <row r="24" spans="1:12" ht="48" customHeight="1" thickBot="1" x14ac:dyDescent="0.3">
      <c r="A24" s="43"/>
      <c r="B24" s="47"/>
      <c r="C24" s="27">
        <v>20</v>
      </c>
      <c r="D24" s="48" t="s">
        <v>41</v>
      </c>
      <c r="E24" s="48"/>
      <c r="F24" s="48"/>
      <c r="G24" s="48"/>
      <c r="H24" s="48"/>
      <c r="I24" s="48"/>
      <c r="J24" s="28">
        <f>SUM(J5:J23)</f>
        <v>0</v>
      </c>
      <c r="K24" s="29">
        <f>SUM(K5:K23)</f>
        <v>0</v>
      </c>
      <c r="L24" s="3"/>
    </row>
    <row r="25" spans="1:12" ht="60" customHeight="1" x14ac:dyDescent="0.25">
      <c r="A25" s="43"/>
      <c r="B25" s="45" t="s">
        <v>11</v>
      </c>
      <c r="C25" s="22" t="s">
        <v>1</v>
      </c>
      <c r="D25" s="23" t="s">
        <v>39</v>
      </c>
      <c r="E25" s="23" t="s">
        <v>46</v>
      </c>
      <c r="F25" s="23" t="s">
        <v>47</v>
      </c>
      <c r="G25" s="23" t="s">
        <v>2</v>
      </c>
      <c r="H25" s="23" t="s">
        <v>3</v>
      </c>
      <c r="I25" s="23" t="s">
        <v>48</v>
      </c>
      <c r="J25" s="23" t="s">
        <v>14</v>
      </c>
      <c r="K25" s="24" t="s">
        <v>4</v>
      </c>
    </row>
    <row r="26" spans="1:12" ht="33" customHeight="1" x14ac:dyDescent="0.25">
      <c r="A26" s="43"/>
      <c r="B26" s="46"/>
      <c r="C26" s="9" t="s">
        <v>5</v>
      </c>
      <c r="D26" s="10" t="s">
        <v>6</v>
      </c>
      <c r="E26" s="10" t="s">
        <v>7</v>
      </c>
      <c r="F26" s="10" t="s">
        <v>8</v>
      </c>
      <c r="G26" s="10" t="s">
        <v>15</v>
      </c>
      <c r="H26" s="19" t="s">
        <v>35</v>
      </c>
      <c r="I26" s="19" t="s">
        <v>36</v>
      </c>
      <c r="J26" s="19" t="s">
        <v>37</v>
      </c>
      <c r="K26" s="25" t="s">
        <v>38</v>
      </c>
      <c r="L26" s="6"/>
    </row>
    <row r="27" spans="1:12" ht="23.1" customHeight="1" x14ac:dyDescent="0.25">
      <c r="A27" s="43"/>
      <c r="B27" s="46"/>
      <c r="C27" s="11">
        <v>1</v>
      </c>
      <c r="D27" s="14" t="s">
        <v>17</v>
      </c>
      <c r="E27" s="15">
        <v>36</v>
      </c>
      <c r="F27" s="8"/>
      <c r="G27" s="20"/>
      <c r="H27" s="18">
        <f>ROUND(F27*G27,2)</f>
        <v>0</v>
      </c>
      <c r="I27" s="18">
        <f>F27+H27</f>
        <v>0</v>
      </c>
      <c r="J27" s="17">
        <f>E27*F27</f>
        <v>0</v>
      </c>
      <c r="K27" s="30">
        <f>E27*I27</f>
        <v>0</v>
      </c>
      <c r="L27" s="6"/>
    </row>
    <row r="28" spans="1:12" ht="23.1" customHeight="1" x14ac:dyDescent="0.25">
      <c r="A28" s="43"/>
      <c r="B28" s="46"/>
      <c r="C28" s="11">
        <v>2</v>
      </c>
      <c r="D28" s="12" t="s">
        <v>18</v>
      </c>
      <c r="E28" s="16">
        <v>99</v>
      </c>
      <c r="F28" s="8"/>
      <c r="G28" s="20"/>
      <c r="H28" s="18">
        <f t="shared" ref="H28:H32" si="4">ROUND(F28*G28,2)</f>
        <v>0</v>
      </c>
      <c r="I28" s="18">
        <f t="shared" ref="I28:I32" si="5">F28+H28</f>
        <v>0</v>
      </c>
      <c r="J28" s="17">
        <f t="shared" ref="J28:J32" si="6">E28*F28</f>
        <v>0</v>
      </c>
      <c r="K28" s="30">
        <f t="shared" ref="K28:K32" si="7">E28*I28</f>
        <v>0</v>
      </c>
    </row>
    <row r="29" spans="1:12" ht="23.1" customHeight="1" x14ac:dyDescent="0.25">
      <c r="A29" s="43"/>
      <c r="B29" s="46"/>
      <c r="C29" s="11">
        <v>3</v>
      </c>
      <c r="D29" s="14" t="s">
        <v>19</v>
      </c>
      <c r="E29" s="16">
        <v>117</v>
      </c>
      <c r="F29" s="8"/>
      <c r="G29" s="20"/>
      <c r="H29" s="18">
        <f t="shared" si="4"/>
        <v>0</v>
      </c>
      <c r="I29" s="18">
        <f t="shared" si="5"/>
        <v>0</v>
      </c>
      <c r="J29" s="17">
        <f t="shared" si="6"/>
        <v>0</v>
      </c>
      <c r="K29" s="30">
        <f t="shared" si="7"/>
        <v>0</v>
      </c>
    </row>
    <row r="30" spans="1:12" ht="23.1" customHeight="1" x14ac:dyDescent="0.25">
      <c r="A30" s="43"/>
      <c r="B30" s="46"/>
      <c r="C30" s="11">
        <v>4</v>
      </c>
      <c r="D30" s="12" t="s">
        <v>22</v>
      </c>
      <c r="E30" s="16">
        <v>6</v>
      </c>
      <c r="F30" s="8"/>
      <c r="G30" s="20"/>
      <c r="H30" s="18">
        <f t="shared" si="4"/>
        <v>0</v>
      </c>
      <c r="I30" s="18">
        <f t="shared" si="5"/>
        <v>0</v>
      </c>
      <c r="J30" s="17">
        <f t="shared" si="6"/>
        <v>0</v>
      </c>
      <c r="K30" s="30">
        <f t="shared" si="7"/>
        <v>0</v>
      </c>
    </row>
    <row r="31" spans="1:12" ht="23.1" customHeight="1" x14ac:dyDescent="0.25">
      <c r="A31" s="43"/>
      <c r="B31" s="46"/>
      <c r="C31" s="11">
        <v>5</v>
      </c>
      <c r="D31" s="14" t="s">
        <v>23</v>
      </c>
      <c r="E31" s="16">
        <v>4</v>
      </c>
      <c r="F31" s="8"/>
      <c r="G31" s="20"/>
      <c r="H31" s="18">
        <f t="shared" si="4"/>
        <v>0</v>
      </c>
      <c r="I31" s="18">
        <f t="shared" si="5"/>
        <v>0</v>
      </c>
      <c r="J31" s="17">
        <f t="shared" si="6"/>
        <v>0</v>
      </c>
      <c r="K31" s="30">
        <f t="shared" si="7"/>
        <v>0</v>
      </c>
    </row>
    <row r="32" spans="1:12" ht="23.1" customHeight="1" x14ac:dyDescent="0.25">
      <c r="A32" s="43"/>
      <c r="B32" s="46"/>
      <c r="C32" s="11">
        <v>6</v>
      </c>
      <c r="D32" s="14" t="s">
        <v>40</v>
      </c>
      <c r="E32" s="16">
        <v>3</v>
      </c>
      <c r="F32" s="8"/>
      <c r="G32" s="20"/>
      <c r="H32" s="18">
        <f t="shared" si="4"/>
        <v>0</v>
      </c>
      <c r="I32" s="18">
        <f t="shared" si="5"/>
        <v>0</v>
      </c>
      <c r="J32" s="17">
        <f t="shared" si="6"/>
        <v>0</v>
      </c>
      <c r="K32" s="30">
        <f t="shared" si="7"/>
        <v>0</v>
      </c>
    </row>
    <row r="33" spans="1:11" ht="48" customHeight="1" thickBot="1" x14ac:dyDescent="0.3">
      <c r="A33" s="43"/>
      <c r="B33" s="47"/>
      <c r="C33" s="27">
        <v>7</v>
      </c>
      <c r="D33" s="48" t="s">
        <v>42</v>
      </c>
      <c r="E33" s="48"/>
      <c r="F33" s="48"/>
      <c r="G33" s="48"/>
      <c r="H33" s="48"/>
      <c r="I33" s="48"/>
      <c r="J33" s="28">
        <f>SUM(J27:J32)</f>
        <v>0</v>
      </c>
      <c r="K33" s="29">
        <f>SUM(K27:K32)</f>
        <v>0</v>
      </c>
    </row>
    <row r="34" spans="1:11" ht="75.75" customHeight="1" thickBot="1" x14ac:dyDescent="0.3">
      <c r="A34" s="44"/>
      <c r="B34" s="37" t="s">
        <v>43</v>
      </c>
      <c r="C34" s="38"/>
      <c r="D34" s="38"/>
      <c r="E34" s="38"/>
      <c r="F34" s="38"/>
      <c r="G34" s="38"/>
      <c r="H34" s="38"/>
      <c r="I34" s="38"/>
      <c r="J34" s="31">
        <f>J24+J33</f>
        <v>0</v>
      </c>
      <c r="K34" s="32">
        <f>K24+K33</f>
        <v>0</v>
      </c>
    </row>
  </sheetData>
  <mergeCells count="8">
    <mergeCell ref="A1:J1"/>
    <mergeCell ref="B34:I34"/>
    <mergeCell ref="B2:K2"/>
    <mergeCell ref="A3:A34"/>
    <mergeCell ref="B3:B24"/>
    <mergeCell ref="B25:B33"/>
    <mergeCell ref="D24:I24"/>
    <mergeCell ref="D33:I33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2025-03-19T10:46:21Z</cp:lastPrinted>
  <dcterms:created xsi:type="dcterms:W3CDTF">2023-03-20T08:18:27Z</dcterms:created>
  <dcterms:modified xsi:type="dcterms:W3CDTF">2025-04-01T07:45:03Z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UxC4dwLulzfINJ8nQH+xvX5LNGipWa4BRSZhPgxsCvm4YGik3cfZ/A+MP7QS6Pj6ZnpvYI/oPpoiQZLz/Oblxw==</vt:lpwstr>
  </property>
  <property fmtid="{D5CDD505-2E9C-101B-9397-08002B2CF9AE}" pid="4" name="MFClassificationDate">
    <vt:lpwstr>2023-03-20T09:21:26.2684895+01:00</vt:lpwstr>
  </property>
  <property fmtid="{D5CDD505-2E9C-101B-9397-08002B2CF9AE}" pid="5" name="MFClassifiedBySID">
    <vt:lpwstr>UxC4dwLulzfINJ8nQH+xvX5LNGipWa4BRSZhPgxsCvm42mrIC/DSDv0ggS+FjUN/2v1BBotkLlY5aAiEhoi6uURsIfe+5syRj1g85CMv1/VaYx6vP5P0g0BtGYsIeomW</vt:lpwstr>
  </property>
  <property fmtid="{D5CDD505-2E9C-101B-9397-08002B2CF9AE}" pid="6" name="MFGRNItemId">
    <vt:lpwstr>GRN-235a3315-acf3-4bd9-96f1-b2383980ae16</vt:lpwstr>
  </property>
  <property fmtid="{D5CDD505-2E9C-101B-9397-08002B2CF9AE}" pid="7" name="MFHash">
    <vt:lpwstr>2VNX9rHrIiyBNEhdMjbz/m5IKU2yYV1RXG+4O7AdNkQ=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