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PROCEDURA  -ILZ-01\2401_ILZ_01_260_21_2019_Sprzątanie JAS\2401_ILZ_01_260_21_2_2019 - Procedura przetargowa\SIWZ z załącznikami\"/>
    </mc:Choice>
  </mc:AlternateContent>
  <bookViews>
    <workbookView xWindow="0" yWindow="0" windowWidth="28800" windowHeight="11100"/>
  </bookViews>
  <sheets>
    <sheet name="Arkusz1" sheetId="1" r:id="rId1"/>
  </sheets>
  <definedNames>
    <definedName name="_xlnm._FilterDatabase" localSheetId="0" hidden="1">Arkusz1!$A$3:$AD$53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I41" i="1"/>
  <c r="S40" i="1"/>
  <c r="R40" i="1"/>
  <c r="G40" i="1"/>
  <c r="P46" i="1"/>
  <c r="I46" i="1"/>
  <c r="P47" i="1"/>
  <c r="I47" i="1"/>
  <c r="T51" i="1"/>
  <c r="P51" i="1"/>
  <c r="P52" i="1"/>
  <c r="Q53" i="1"/>
  <c r="I51" i="1"/>
  <c r="I52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9" i="1"/>
  <c r="S42" i="1"/>
  <c r="S43" i="1"/>
  <c r="S44" i="1"/>
  <c r="S45" i="1"/>
  <c r="S48" i="1"/>
  <c r="S49" i="1"/>
  <c r="S50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9" i="1"/>
  <c r="R42" i="1"/>
  <c r="R43" i="1"/>
  <c r="R44" i="1"/>
  <c r="R45" i="1"/>
  <c r="R48" i="1"/>
  <c r="R49" i="1"/>
  <c r="R50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R5" i="1"/>
  <c r="Q5" i="1"/>
  <c r="S5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9" i="1"/>
  <c r="P40" i="1"/>
  <c r="P42" i="1"/>
  <c r="P43" i="1"/>
  <c r="P44" i="1"/>
  <c r="P45" i="1"/>
  <c r="P48" i="1"/>
  <c r="P49" i="1"/>
  <c r="P50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9" i="1"/>
  <c r="O40" i="1"/>
  <c r="O42" i="1"/>
  <c r="O43" i="1"/>
  <c r="O44" i="1"/>
  <c r="O45" i="1"/>
  <c r="O48" i="1"/>
  <c r="O49" i="1"/>
  <c r="O50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9" i="1"/>
  <c r="N40" i="1"/>
  <c r="N42" i="1"/>
  <c r="N43" i="1"/>
  <c r="N44" i="1"/>
  <c r="N45" i="1"/>
  <c r="N48" i="1"/>
  <c r="N49" i="1"/>
  <c r="N50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P38" i="1" s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L53" i="1" s="1"/>
  <c r="P53" i="1" s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9" i="1"/>
  <c r="I42" i="1"/>
  <c r="I43" i="1"/>
  <c r="I44" i="1"/>
  <c r="I45" i="1"/>
  <c r="I48" i="1"/>
  <c r="I49" i="1"/>
  <c r="I5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2" i="1"/>
  <c r="H43" i="1"/>
  <c r="H44" i="1"/>
  <c r="H45" i="1"/>
  <c r="H48" i="1"/>
  <c r="H49" i="1"/>
  <c r="H5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H40" i="1"/>
  <c r="I40" i="1" s="1"/>
  <c r="G42" i="1"/>
  <c r="G43" i="1"/>
  <c r="G44" i="1"/>
  <c r="G45" i="1"/>
  <c r="G48" i="1"/>
  <c r="G49" i="1"/>
  <c r="G5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E38" i="1" s="1"/>
  <c r="I38" i="1" s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E53" i="1" s="1"/>
  <c r="I53" i="1" s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9" i="1"/>
  <c r="AD40" i="1"/>
  <c r="AD43" i="1"/>
  <c r="AD44" i="1"/>
  <c r="AD45" i="1"/>
  <c r="AD48" i="1"/>
  <c r="AD49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9" i="1"/>
  <c r="AC40" i="1"/>
  <c r="AC43" i="1"/>
  <c r="AC44" i="1"/>
  <c r="AC45" i="1"/>
  <c r="AC48" i="1"/>
  <c r="AC49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9" i="1"/>
  <c r="AB40" i="1"/>
  <c r="AB43" i="1"/>
  <c r="AB44" i="1"/>
  <c r="AB45" i="1"/>
  <c r="AB48" i="1"/>
  <c r="AB49" i="1"/>
  <c r="AB50" i="1"/>
  <c r="AC50" i="1" s="1"/>
  <c r="Y6" i="1"/>
  <c r="Y7" i="1"/>
  <c r="Y8" i="1"/>
  <c r="Y9" i="1"/>
  <c r="Y10" i="1"/>
  <c r="Y11" i="1"/>
  <c r="Y12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2" i="1"/>
  <c r="Y43" i="1"/>
  <c r="Y44" i="1"/>
  <c r="Y48" i="1"/>
  <c r="Y49" i="1"/>
  <c r="X6" i="1"/>
  <c r="X7" i="1"/>
  <c r="X8" i="1"/>
  <c r="X9" i="1"/>
  <c r="X10" i="1"/>
  <c r="X11" i="1"/>
  <c r="X12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2" i="1"/>
  <c r="X43" i="1"/>
  <c r="X44" i="1"/>
  <c r="X48" i="1"/>
  <c r="X49" i="1"/>
  <c r="W6" i="1"/>
  <c r="W7" i="1"/>
  <c r="W8" i="1"/>
  <c r="W9" i="1"/>
  <c r="W10" i="1"/>
  <c r="W11" i="1"/>
  <c r="W12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2" i="1"/>
  <c r="W43" i="1"/>
  <c r="W44" i="1"/>
  <c r="W48" i="1"/>
  <c r="W49" i="1"/>
  <c r="W5" i="1"/>
  <c r="AD50" i="1" l="1"/>
  <c r="AB5" i="1"/>
  <c r="G5" i="1" l="1"/>
  <c r="H5" i="1" s="1"/>
  <c r="D5" i="1"/>
  <c r="E5" i="1" s="1"/>
  <c r="I5" i="1" l="1"/>
  <c r="AC5" i="1" l="1"/>
  <c r="X5" i="1"/>
  <c r="N5" i="1" l="1"/>
  <c r="O5" i="1" s="1"/>
  <c r="K5" i="1"/>
  <c r="L5" i="1" s="1"/>
  <c r="P5" i="1" l="1"/>
  <c r="T5" i="1" s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2" i="1"/>
  <c r="T43" i="1"/>
  <c r="T44" i="1"/>
  <c r="T45" i="1"/>
  <c r="T46" i="1"/>
  <c r="T47" i="1"/>
  <c r="T48" i="1"/>
  <c r="T49" i="1"/>
  <c r="T50" i="1"/>
  <c r="T52" i="1"/>
  <c r="T53" i="1"/>
  <c r="Y5" i="1" l="1"/>
  <c r="AD5" i="1" l="1"/>
  <c r="V35" i="1" l="1"/>
</calcChain>
</file>

<file path=xl/sharedStrings.xml><?xml version="1.0" encoding="utf-8"?>
<sst xmlns="http://schemas.openxmlformats.org/spreadsheetml/2006/main" count="311" uniqueCount="162">
  <si>
    <t>Lp.</t>
  </si>
  <si>
    <t>Nazwa i adres jednostki organizacyjnej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</si>
  <si>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</si>
  <si>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</si>
  <si>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</si>
  <si>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</si>
  <si>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</si>
  <si>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</si>
  <si>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</si>
  <si>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</si>
  <si>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</si>
  <si>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</si>
  <si>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</si>
  <si>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</si>
  <si>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</si>
  <si>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</si>
  <si>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</si>
  <si>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</si>
  <si>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</si>
  <si>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</si>
  <si>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</si>
  <si>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</si>
  <si>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</si>
  <si>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</si>
  <si>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</si>
  <si>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</si>
  <si>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</si>
  <si>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</si>
  <si>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</si>
  <si>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</si>
  <si>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</si>
  <si>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</si>
  <si>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</si>
  <si>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</si>
  <si>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</si>
  <si>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</si>
  <si>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</si>
  <si>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</si>
  <si>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</si>
  <si>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</si>
  <si>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</si>
  <si>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</si>
  <si>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</si>
  <si>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</si>
  <si>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</si>
  <si>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</si>
  <si>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</si>
  <si>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</si>
  <si>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</si>
  <si>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Izba Administracji Skarbowej w Katowicach 
ul. Damrota 25
40-022 Katowice</t>
  </si>
  <si>
    <t>3A.</t>
  </si>
  <si>
    <t>3B.</t>
  </si>
  <si>
    <t>Izba Administracji Skarbowej w Częstochowie
ul. Rejtana 9
42-200 Częstochowa</t>
  </si>
  <si>
    <t>Urząd Skarbowy w Będzinie
ul. Retingera 1
42-500 Będzin</t>
  </si>
  <si>
    <t>Krajowa Informacja Skarbowa w Bielsku-Białej
Wydział w Będzinie
ul. Retingera 1
42-500 Będzin</t>
  </si>
  <si>
    <t>Pierwszy Urząd Skarbowy w Bielsku-Białej
ul. Sixta 17
43-300 Bielsko-Biała</t>
  </si>
  <si>
    <t>Drugi Urząd Skarbowy w Bielsku-Białej
ul. Maczka 73
43-300 Bielsko-Biała</t>
  </si>
  <si>
    <t>Urząd Skarbowy w Bytomiu 
ul. Wrocławska 92
41-902 Bytom</t>
  </si>
  <si>
    <t>Urząd Skarbowy w Chorzowie
ul. Armii Krajowej 5
41-506 Chorzów</t>
  </si>
  <si>
    <t>Urząd Skarbowy w Cieszynie
ul. Kraszewskiego 4
43-400 Cieszyn</t>
  </si>
  <si>
    <t>Urząd Skarbowy w Czechowicach-Dziedzicach
ul. Nad Białką 1a
43-502 Czechowice-Dziedzice</t>
  </si>
  <si>
    <t>Pierwszy Urząd Skarbowy w Częstochowie
ul. Filomatów 18/20
42-217 Częstochowa</t>
  </si>
  <si>
    <t>Drugi Urząd Skarbowy w Częstochowie
ul. Tkacka 3
42-200 Częstochowa</t>
  </si>
  <si>
    <t>Urząd Skarbowy w Dąbrowie Górniczej
ul. Krasińskiego 33a
41-300 Dąbrowa Górnicza</t>
  </si>
  <si>
    <t>Pierwszy Urząd Skarbowy w Gliwicach
ul. Góry Chełmskiej 15
44-100 Gliwice</t>
  </si>
  <si>
    <t>Drugi Urząd Skarbowy w Gliwicach
ul. Młodego Hutnika 2
44-100 Gliwice</t>
  </si>
  <si>
    <t>Urząd Skarbowy w Jastrzębiu-Zdroju
ul. 11 Listopada 13
44-335 Jastrzębie-Zdrój</t>
  </si>
  <si>
    <t>Urząd Skarbowy w Jaworznie
ul. Grunwaldzka 274
43-600 Jaworzno</t>
  </si>
  <si>
    <t>Pierwszy Urząd Skarbowy w Katowicach
ul. Żwirki i Wigury 17
40-063 Katowice</t>
  </si>
  <si>
    <t>Drugi Urząd Skarbowy w Katowicach
ul. Paderewskiego 32B
40-282 Katowice</t>
  </si>
  <si>
    <t>Urząd Skarbowy w Kłobucku
Rynek im. Jana Pawła II nr 13
42-100 Kłobuck</t>
  </si>
  <si>
    <t>Urząd Skarbowy w Lublińcu
ul. Paderewskiego 7b
42-700 Lubliniec</t>
  </si>
  <si>
    <t>Urząd Skarbowy w Mikołowie
ul. Hubera 4
43-190 Mikołów</t>
  </si>
  <si>
    <t>Urząd Skarbowy w Mysłowicach 
ul. Mickiewicza 4
41-400 Mysłowice</t>
  </si>
  <si>
    <t>Urząd Skarbowy w Myszkowie 
ul. Pułaskiego 68
42-300 Myszków</t>
  </si>
  <si>
    <t>Urząd Skarbowy w Piekarach Śląskich
ul. Bytomska 92
41-940 Piekary Śląskie</t>
  </si>
  <si>
    <t>Urząd Skarbowy w Pszczynie
ul. 3-go Maja 4
43-200 Pszczyna</t>
  </si>
  <si>
    <t>Urząd Skarbowy w Raciborzu
ul. Drzymały 32
47-400 Racibórz</t>
  </si>
  <si>
    <t>Urząd Skarbowy w Rudzie Śląskiej
ul. Kokotek 6
41-700 Ruda Śląska</t>
  </si>
  <si>
    <t>Urząd Skarbowy w Rybniku
pl. Armii Krajowej 3
44-200 Rybnik</t>
  </si>
  <si>
    <t>Urząd Skarbowy w Siemianowicach Śląskich
ul. Śląska 84
41-100 Siemianowice Śląskie</t>
  </si>
  <si>
    <t>Urząd Skarbowy w Sosnowcu
ul. 3-go Maja 20
41-200 Sosnowiec</t>
  </si>
  <si>
    <t>Urząd Skarbowy w Tarnowskich Górach
ul. Opolska 23
42-600 Tarnowskie Góry</t>
  </si>
  <si>
    <t>Urząd Skarbowy w Tychach
al. Niepodległości 60
43-100 Tychy</t>
  </si>
  <si>
    <t>Urząd Skarbowy w Wodzisławiu Śląskim 
ul. Głowackiego 4
44-300 Wodzisław Śląski</t>
  </si>
  <si>
    <t>Urząd Skarbowy w Zabrzu
ul. Bytomska 2 
41-800 Zabrze</t>
  </si>
  <si>
    <t>Urząd Skarbowy w Zawierciu 
ul. Leśna 8
42-400 Zawiercie</t>
  </si>
  <si>
    <t>Urząd Skarbowy w Żorach 
ul. Wodzisławska 1
44-240 Żory</t>
  </si>
  <si>
    <t>Urząd Skarbowy w Żywcu
ul. Krasińskiego 11
ul. Powstańców Śląskich 1
34-300 Żywiec</t>
  </si>
  <si>
    <t>Pierwszy Śląski Urząd Skarbowy w Sosnowcu
ul. Braci Mieroszewskich 97
41-219 Sosnowiec</t>
  </si>
  <si>
    <t>Drugi Śląski Urząd Skarbowy w Bielsku-Białej
ul. Warszawska 45
43-300 Bielsko-Biała</t>
  </si>
  <si>
    <t>Śląski Urząd Celno-Skarbowy w Katowicach
ul. Słoneczna 34
40-136 Katowice</t>
  </si>
  <si>
    <t>Delegatura Śląskiego Urzędu Celno-Skarbowego w Częstochowie
ul. Rydza-Śmigłego 26
42-200 Częstochowa</t>
  </si>
  <si>
    <t>Delegatura Śląskiego Urzędu Celno-Skarbowego w Rybniku
ul. Kłokocińska 51, 44-251 Rybnik
Magazyn Depozytowy ŚUCS w Rybniku
ul. Przemysłowa 8, 44-251 Rybnik</t>
  </si>
  <si>
    <t>Delegatura Śląskiego Urzędu Celno-Skarbowego w Bielsku-Białej
ul. Regera, 43-382 Bielsko-Biała
Magazyn Depozytowy ŚUCS w Bielsku-Białej
ul. Mostowa 4, 43-400 Cieszyn
Budynek Magazynowo-Garażowy 
ul. Dworcowa 31, 43-382 Bielsko-Biała</t>
  </si>
  <si>
    <t>Oddział Celny w Tychach 
ul. Fabryczna 2
43-100 Tychy</t>
  </si>
  <si>
    <t>Oddział Celny w Sławkowie
ul. Groniec 1
41-260 Sławków</t>
  </si>
  <si>
    <t>Oddział Celny w Częstochowie
ul. Legionów 59a
42-200 Częstochowa</t>
  </si>
  <si>
    <t>a</t>
  </si>
  <si>
    <t>b</t>
  </si>
  <si>
    <t>c</t>
  </si>
  <si>
    <t>Kwota VAT (8%)</t>
  </si>
  <si>
    <t>Kwota VAT (23%)</t>
  </si>
  <si>
    <t>f</t>
  </si>
  <si>
    <t>pola zaznaczone kolorem szarym 
wyliczają się automatycznie</t>
  </si>
  <si>
    <t>ZKP - 7/2019</t>
  </si>
  <si>
    <t>Załącznik nr III</t>
  </si>
  <si>
    <t>KRYTERIUM: Cena za usługi wykonywane w ramach ryczałtu</t>
  </si>
  <si>
    <t>KRYTERIUM: Cena za jednorazowe odsnieżanie parkingu wraz z wywozem śniegu (jeżeli dotyczy)</t>
  </si>
  <si>
    <t>KRYTERIUM: Cena za jednorazowe odśnieżanie dachu wraz z wywozem śniegu (jeżeli dotyczy)</t>
  </si>
  <si>
    <t>d (c*23%)</t>
  </si>
  <si>
    <t>e (c+d)</t>
  </si>
  <si>
    <t>Kwota brutto za usługę sprzątania wewnątrz 
i na zewnątrz budynku za 1 miesiąc 2020 r.</t>
  </si>
  <si>
    <t>u</t>
  </si>
  <si>
    <t>z</t>
  </si>
  <si>
    <t>g (f*8%)</t>
  </si>
  <si>
    <t>h (f+g)</t>
  </si>
  <si>
    <t>i (e+h)</t>
  </si>
  <si>
    <t>Śląski Urząd Celno-Skarbowy w Cieszynie
ul. Rady Narodowej Księstwa Cieszyńskiego 11
43-400 Cieszyn</t>
  </si>
  <si>
    <t>Delegatura Śląskiego Urzędu Celno-Skarbowego 
w Katowicach 
Pl. Grunwaldzki 8-10, 40-127 Katowice
Magazyn Depozytowy ŚUCS w Katowicach 
ul. Żelazna 15b, Bracka 20e
Magazyn Depozytowy w Gliwicach 
ul. Pszczyńska 309, 44-100 Gliwice</t>
  </si>
  <si>
    <t>Kwota brutto za usługę sprzątania wewnątrz 
i na zewnątrz budynku za 1 miesiąc 2019 r. (grudzień)</t>
  </si>
  <si>
    <t>j</t>
  </si>
  <si>
    <t>k (j*23%)</t>
  </si>
  <si>
    <t>l (j+k)</t>
  </si>
  <si>
    <t>Kwota brutto 
za usługę sprzątania na zewnątrz budynku za 1 miesiąc 2019 r. (grudzień)</t>
  </si>
  <si>
    <t>Kwota netto 
za usługę sprzątania wewnątrz budynku za 1 miesiąc 2019 r. (grudzień)</t>
  </si>
  <si>
    <t>Kwota brutto 
za usługę sprzątania wewnątrz budynku 
za 1 miesiąc 2019 r. (grudzień)</t>
  </si>
  <si>
    <t>Kwota netto za usługę sprzątania 
na zewnątrz budynku za 1 miesiąc 2019 r. (grudzień)</t>
  </si>
  <si>
    <t>Kwota netto 
za usługę sprzątania wewnątrz budynku za 1 miesiąc 2020 r.</t>
  </si>
  <si>
    <t>Kwota brutto 
za usługę sprzątania wewnątrz budynku 
za 1 miesiąc 2020 r.</t>
  </si>
  <si>
    <t>Kwota netto 
za usługę sprzątania na zewnątrz budynku za 1 miesiąc 2020 r.</t>
  </si>
  <si>
    <t>m</t>
  </si>
  <si>
    <t>n (m*8%)</t>
  </si>
  <si>
    <t>o (m+n)</t>
  </si>
  <si>
    <t>p (l+o)</t>
  </si>
  <si>
    <t>q (c+ (j*11))</t>
  </si>
  <si>
    <t>r (f + (m*11))</t>
  </si>
  <si>
    <t>s (r/q)</t>
  </si>
  <si>
    <t>t (i + (p*11))</t>
  </si>
  <si>
    <t>v</t>
  </si>
  <si>
    <t>Całkowita wartość brutto usługi sprzątania wewnątrz i na zewnątrz budynku 
za 12 miesięcy umowy</t>
  </si>
  <si>
    <t>Całkowita wartość netto za usługę sprzątania wewnątrz budynku 
za 12 miesięcy umowy</t>
  </si>
  <si>
    <t>Całkowita wartość netto za usługę sprzątania 
na zewnątrz budynku 
za 12 miesięcy umowy</t>
  </si>
  <si>
    <t>%  wskaźnik ceny netto za sprzątanie 
na zewnątrz budynku 
w stosunku do ceny netto za sprzątanie wewnątrz budynku</t>
  </si>
  <si>
    <t>w (u*v)</t>
  </si>
  <si>
    <t>x (w*8%)</t>
  </si>
  <si>
    <t>y (w+x)</t>
  </si>
  <si>
    <t>aa</t>
  </si>
  <si>
    <t>ab (z*aa)</t>
  </si>
  <si>
    <t>ac (ab*8%)</t>
  </si>
  <si>
    <t>ad (ab+ac)</t>
  </si>
  <si>
    <r>
      <t>Kwota netto 
za odśnieżenie 
1 m</t>
    </r>
    <r>
      <rPr>
        <b/>
        <vertAlign val="superscript"/>
        <sz val="11"/>
        <color theme="1"/>
        <rFont val="Times New Roman"/>
        <family val="1"/>
        <charset val="238"/>
      </rPr>
      <t xml:space="preserve">2 </t>
    </r>
    <r>
      <rPr>
        <b/>
        <sz val="11"/>
        <color theme="1"/>
        <rFont val="Times New Roman"/>
        <family val="1"/>
        <charset val="238"/>
      </rPr>
      <t>dachu 
wraz z usunięciem sopli i wywozem śniegu</t>
    </r>
  </si>
  <si>
    <t>Powierzchnia dachu 
(m2)</t>
  </si>
  <si>
    <t>Kwota netto 
za jednorazowe odśnieżenie całej powierzchni dachu wraz z usunięciem sopli i wywozem śniegu</t>
  </si>
  <si>
    <t>Kwota brutto 
za jednorazowe odśnieżenie całej powierzchni dachu
wraz z usunięciem sopli i wywozem śniegu</t>
  </si>
  <si>
    <r>
      <t>Kwota netto 
za odśnieżenie 
1 m</t>
    </r>
    <r>
      <rPr>
        <b/>
        <vertAlign val="superscript"/>
        <sz val="11"/>
        <color theme="1"/>
        <rFont val="Times New Roman"/>
        <family val="1"/>
        <charset val="238"/>
      </rPr>
      <t xml:space="preserve">2 </t>
    </r>
    <r>
      <rPr>
        <b/>
        <sz val="11"/>
        <color theme="1"/>
        <rFont val="Times New Roman"/>
        <family val="1"/>
        <charset val="238"/>
      </rPr>
      <t>parkingu 
wraz z wywozem śniegu</t>
    </r>
  </si>
  <si>
    <r>
      <t>Powierzchnia parkingu 
(w m</t>
    </r>
    <r>
      <rPr>
        <b/>
        <vertAlign val="superscript"/>
        <sz val="11"/>
        <color theme="1"/>
        <rFont val="Times New Roman"/>
        <family val="1"/>
        <charset val="238"/>
      </rPr>
      <t>2</t>
    </r>
    <r>
      <rPr>
        <b/>
        <sz val="11"/>
        <color theme="1"/>
        <rFont val="Times New Roman"/>
        <family val="1"/>
        <charset val="238"/>
      </rPr>
      <t xml:space="preserve">) </t>
    </r>
  </si>
  <si>
    <t>Kwota netto 
za odśnieżenie całej powierzchni parkingu 
wraz z wywozem śniegu</t>
  </si>
  <si>
    <t>Kwota brutto 
za odśnieżenie całej powierzchni parkingu wraz z wywozem śniegu</t>
  </si>
  <si>
    <t>Kwota brutto 
za usługę sprzątania na zewnątrz budynku 
za 1 miesiąc 2020 r.</t>
  </si>
  <si>
    <t>---</t>
  </si>
  <si>
    <t>nie dotyczy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</si>
</sst>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Times"/>
      <family val="1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Fill="1"/>
    <xf numFmtId="164" fontId="4" fillId="0" borderId="0" xfId="0" applyNumberFormat="1" applyFont="1" applyAlignment="1">
      <alignment horizontal="center"/>
    </xf>
    <xf numFmtId="0" fontId="0" fillId="0" borderId="0" xfId="0" applyFill="1"/>
    <xf numFmtId="164" fontId="4" fillId="0" borderId="0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Border="1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4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ill="1"/>
    <xf numFmtId="0" fontId="0" fillId="0" borderId="0" xfId="0" applyFont="1"/>
    <xf numFmtId="0" fontId="1" fillId="0" borderId="0" xfId="0" applyFont="1"/>
    <xf numFmtId="0" fontId="5" fillId="0" borderId="0" xfId="0" applyFont="1"/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NumberFormat="1" applyFill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4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64" fontId="7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2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/>
      <protection locked="0"/>
    </xf>
    <xf numFmtId="9" fontId="9" fillId="2" borderId="3" xfId="1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164" fontId="9" fillId="0" borderId="1" xfId="0" quotePrefix="1" applyNumberFormat="1" applyFont="1" applyFill="1" applyBorder="1" applyAlignment="1" applyProtection="1">
      <alignment horizontal="center" vertical="center" wrapText="1"/>
    </xf>
    <xf numFmtId="164" fontId="9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quotePrefix="1" applyNumberFormat="1" applyFont="1" applyFill="1" applyBorder="1" applyAlignment="1" applyProtection="1">
      <alignment horizontal="center" vertical="center"/>
      <protection locked="0"/>
    </xf>
    <xf numFmtId="164" fontId="9" fillId="2" borderId="1" xfId="0" quotePrefix="1" applyNumberFormat="1" applyFont="1" applyFill="1" applyBorder="1" applyAlignment="1" applyProtection="1">
      <alignment horizontal="center" vertical="center"/>
      <protection locked="0"/>
    </xf>
    <xf numFmtId="164" fontId="9" fillId="2" borderId="3" xfId="0" quotePrefix="1" applyNumberFormat="1" applyFont="1" applyFill="1" applyBorder="1" applyAlignment="1" applyProtection="1">
      <alignment horizontal="center" vertical="center"/>
      <protection locked="0"/>
    </xf>
    <xf numFmtId="164" fontId="9" fillId="0" borderId="1" xfId="0" quotePrefix="1" applyNumberFormat="1" applyFont="1" applyBorder="1" applyAlignment="1" applyProtection="1">
      <alignment horizontal="center" vertical="center"/>
      <protection locked="0"/>
    </xf>
    <xf numFmtId="164" fontId="9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1" xfId="0" quotePrefix="1" applyNumberFormat="1" applyFont="1" applyFill="1" applyBorder="1" applyAlignment="1" applyProtection="1">
      <alignment horizontal="center" vertical="center"/>
    </xf>
    <xf numFmtId="164" fontId="7" fillId="2" borderId="3" xfId="0" quotePrefix="1" applyNumberFormat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69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.28515625" customWidth="1"/>
    <col min="2" max="2" width="50.7109375" style="27" customWidth="1"/>
    <col min="3" max="3" width="20" style="27" customWidth="1"/>
    <col min="4" max="4" width="12.5703125" style="27" customWidth="1"/>
    <col min="5" max="5" width="20.28515625" style="27" customWidth="1"/>
    <col min="6" max="6" width="20" style="27" customWidth="1"/>
    <col min="7" max="7" width="13.5703125" style="27" customWidth="1"/>
    <col min="8" max="8" width="20.85546875" style="27" customWidth="1"/>
    <col min="9" max="9" width="22.28515625" style="27" customWidth="1"/>
    <col min="10" max="10" width="20.140625" style="27" customWidth="1"/>
    <col min="11" max="11" width="14.28515625" style="27" customWidth="1"/>
    <col min="12" max="12" width="20.7109375" style="27" customWidth="1"/>
    <col min="13" max="13" width="20.140625" style="27" customWidth="1"/>
    <col min="14" max="14" width="14.7109375" style="27" customWidth="1"/>
    <col min="15" max="15" width="20.7109375" style="27" customWidth="1"/>
    <col min="16" max="16" width="23.28515625" style="27" customWidth="1"/>
    <col min="17" max="17" width="24.28515625" style="27" customWidth="1"/>
    <col min="18" max="18" width="23.5703125" style="27" customWidth="1"/>
    <col min="19" max="19" width="23.28515625" style="27" customWidth="1"/>
    <col min="20" max="20" width="22.5703125" style="25" customWidth="1"/>
    <col min="21" max="21" width="19.28515625" style="7" customWidth="1"/>
    <col min="22" max="22" width="13.5703125" style="17" customWidth="1"/>
    <col min="23" max="23" width="22.28515625" style="19" customWidth="1"/>
    <col min="24" max="24" width="12" style="19" customWidth="1"/>
    <col min="25" max="25" width="23" style="19" customWidth="1"/>
    <col min="26" max="26" width="19.28515625" style="5" customWidth="1"/>
    <col min="27" max="27" width="14.85546875" style="22" customWidth="1"/>
    <col min="28" max="28" width="22.42578125" style="5" customWidth="1"/>
    <col min="29" max="29" width="13.7109375" style="5" customWidth="1"/>
    <col min="30" max="30" width="25" style="5" customWidth="1"/>
    <col min="31" max="31" width="27.28515625" customWidth="1"/>
    <col min="47" max="47" width="16.5703125" customWidth="1"/>
  </cols>
  <sheetData>
    <row r="1" spans="1:78" ht="29.25" customHeight="1" thickBot="1" x14ac:dyDescent="0.35">
      <c r="A1" s="68" t="s">
        <v>105</v>
      </c>
      <c r="B1" s="68"/>
      <c r="C1" s="30"/>
      <c r="D1" s="30"/>
      <c r="E1" s="30"/>
      <c r="F1" s="30"/>
      <c r="G1" s="30"/>
      <c r="H1" s="30"/>
      <c r="I1" s="30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  <c r="U1" s="33"/>
      <c r="V1" s="34"/>
      <c r="W1" s="35"/>
      <c r="X1" s="35"/>
      <c r="Y1" s="35"/>
      <c r="Z1" s="36"/>
      <c r="AA1" s="37"/>
      <c r="AB1" s="69" t="s">
        <v>106</v>
      </c>
      <c r="AC1" s="69"/>
      <c r="AD1" s="69"/>
    </row>
    <row r="2" spans="1:78" ht="21.75" customHeight="1" thickBot="1" x14ac:dyDescent="0.35">
      <c r="A2" s="66"/>
      <c r="B2" s="38"/>
      <c r="C2" s="70" t="s">
        <v>107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0" t="s">
        <v>109</v>
      </c>
      <c r="V2" s="71"/>
      <c r="W2" s="71"/>
      <c r="X2" s="71"/>
      <c r="Y2" s="71"/>
      <c r="Z2" s="70" t="s">
        <v>108</v>
      </c>
      <c r="AA2" s="71"/>
      <c r="AB2" s="71"/>
      <c r="AC2" s="71"/>
      <c r="AD2" s="72"/>
    </row>
    <row r="3" spans="1:78" ht="90.75" customHeight="1" x14ac:dyDescent="0.25">
      <c r="A3" s="39" t="s">
        <v>0</v>
      </c>
      <c r="B3" s="40" t="s">
        <v>1</v>
      </c>
      <c r="C3" s="41" t="s">
        <v>125</v>
      </c>
      <c r="D3" s="41" t="s">
        <v>102</v>
      </c>
      <c r="E3" s="41" t="s">
        <v>126</v>
      </c>
      <c r="F3" s="41" t="s">
        <v>127</v>
      </c>
      <c r="G3" s="42" t="s">
        <v>101</v>
      </c>
      <c r="H3" s="41" t="s">
        <v>124</v>
      </c>
      <c r="I3" s="42" t="s">
        <v>120</v>
      </c>
      <c r="J3" s="41" t="s">
        <v>128</v>
      </c>
      <c r="K3" s="41" t="s">
        <v>102</v>
      </c>
      <c r="L3" s="41" t="s">
        <v>129</v>
      </c>
      <c r="M3" s="41" t="s">
        <v>130</v>
      </c>
      <c r="N3" s="42" t="s">
        <v>101</v>
      </c>
      <c r="O3" s="41" t="s">
        <v>159</v>
      </c>
      <c r="P3" s="42" t="s">
        <v>112</v>
      </c>
      <c r="Q3" s="42" t="s">
        <v>141</v>
      </c>
      <c r="R3" s="42" t="s">
        <v>142</v>
      </c>
      <c r="S3" s="41" t="s">
        <v>143</v>
      </c>
      <c r="T3" s="42" t="s">
        <v>140</v>
      </c>
      <c r="U3" s="42" t="s">
        <v>151</v>
      </c>
      <c r="V3" s="43" t="s">
        <v>152</v>
      </c>
      <c r="W3" s="44" t="s">
        <v>153</v>
      </c>
      <c r="X3" s="44" t="s">
        <v>101</v>
      </c>
      <c r="Y3" s="44" t="s">
        <v>154</v>
      </c>
      <c r="Z3" s="42" t="s">
        <v>155</v>
      </c>
      <c r="AA3" s="62" t="s">
        <v>156</v>
      </c>
      <c r="AB3" s="42" t="s">
        <v>157</v>
      </c>
      <c r="AC3" s="42" t="s">
        <v>101</v>
      </c>
      <c r="AD3" s="42" t="s">
        <v>158</v>
      </c>
      <c r="AE3" s="8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s="23" customFormat="1" ht="24.75" customHeight="1" x14ac:dyDescent="0.25">
      <c r="A4" s="45" t="s">
        <v>98</v>
      </c>
      <c r="B4" s="45" t="s">
        <v>99</v>
      </c>
      <c r="C4" s="45" t="s">
        <v>100</v>
      </c>
      <c r="D4" s="45" t="s">
        <v>110</v>
      </c>
      <c r="E4" s="45" t="s">
        <v>111</v>
      </c>
      <c r="F4" s="45" t="s">
        <v>103</v>
      </c>
      <c r="G4" s="45" t="s">
        <v>115</v>
      </c>
      <c r="H4" s="45" t="s">
        <v>116</v>
      </c>
      <c r="I4" s="45" t="s">
        <v>117</v>
      </c>
      <c r="J4" s="46" t="s">
        <v>121</v>
      </c>
      <c r="K4" s="46" t="s">
        <v>122</v>
      </c>
      <c r="L4" s="46" t="s">
        <v>123</v>
      </c>
      <c r="M4" s="46" t="s">
        <v>131</v>
      </c>
      <c r="N4" s="47" t="s">
        <v>132</v>
      </c>
      <c r="O4" s="47" t="s">
        <v>133</v>
      </c>
      <c r="P4" s="48" t="s">
        <v>134</v>
      </c>
      <c r="Q4" s="48" t="s">
        <v>135</v>
      </c>
      <c r="R4" s="48" t="s">
        <v>136</v>
      </c>
      <c r="S4" s="48" t="s">
        <v>137</v>
      </c>
      <c r="T4" s="49" t="s">
        <v>138</v>
      </c>
      <c r="U4" s="47" t="s">
        <v>113</v>
      </c>
      <c r="V4" s="47" t="s">
        <v>139</v>
      </c>
      <c r="W4" s="47" t="s">
        <v>144</v>
      </c>
      <c r="X4" s="47" t="s">
        <v>145</v>
      </c>
      <c r="Y4" s="47" t="s">
        <v>146</v>
      </c>
      <c r="Z4" s="47" t="s">
        <v>114</v>
      </c>
      <c r="AA4" s="63" t="s">
        <v>147</v>
      </c>
      <c r="AB4" s="47" t="s">
        <v>148</v>
      </c>
      <c r="AC4" s="47" t="s">
        <v>149</v>
      </c>
      <c r="AD4" s="47" t="s">
        <v>150</v>
      </c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45" customHeight="1" x14ac:dyDescent="0.25">
      <c r="A5" s="47" t="s">
        <v>2</v>
      </c>
      <c r="B5" s="50" t="s">
        <v>49</v>
      </c>
      <c r="C5" s="51">
        <v>0</v>
      </c>
      <c r="D5" s="52">
        <f>ROUND(C5*23%,2)</f>
        <v>0</v>
      </c>
      <c r="E5" s="52">
        <f>C5+D5</f>
        <v>0</v>
      </c>
      <c r="F5" s="51">
        <v>0</v>
      </c>
      <c r="G5" s="52">
        <f t="shared" ref="G5:G53" si="0">ROUND(F5*8%,2)</f>
        <v>0</v>
      </c>
      <c r="H5" s="52">
        <f t="shared" ref="H5:H53" si="1">F5+G5</f>
        <v>0</v>
      </c>
      <c r="I5" s="52">
        <f t="shared" ref="I5:I53" si="2">E5+H5</f>
        <v>0</v>
      </c>
      <c r="J5" s="53">
        <v>0</v>
      </c>
      <c r="K5" s="46">
        <f>ROUND(J5*23%,2)</f>
        <v>0</v>
      </c>
      <c r="L5" s="46">
        <f>J5+K5</f>
        <v>0</v>
      </c>
      <c r="M5" s="53">
        <v>0</v>
      </c>
      <c r="N5" s="46">
        <f t="shared" ref="N5:N53" si="3">ROUND(M5*8%,2)</f>
        <v>0</v>
      </c>
      <c r="O5" s="46">
        <f t="shared" ref="O5:O53" si="4">M5+N5</f>
        <v>0</v>
      </c>
      <c r="P5" s="54">
        <f t="shared" ref="P5:P53" si="5">L5+O5</f>
        <v>0</v>
      </c>
      <c r="Q5" s="54">
        <f>C5+(J5*11)</f>
        <v>0</v>
      </c>
      <c r="R5" s="54">
        <f>F5+(M5*11)</f>
        <v>0</v>
      </c>
      <c r="S5" s="67" t="e">
        <f>R5/Q5</f>
        <v>#DIV/0!</v>
      </c>
      <c r="T5" s="49">
        <f t="shared" ref="T5:T53" si="6">I5+(P5*11)</f>
        <v>0</v>
      </c>
      <c r="U5" s="55">
        <v>0</v>
      </c>
      <c r="V5" s="56">
        <v>1834</v>
      </c>
      <c r="W5" s="46">
        <f>U5*V5</f>
        <v>0</v>
      </c>
      <c r="X5" s="57">
        <f>ROUND(W5*8%,2)</f>
        <v>0</v>
      </c>
      <c r="Y5" s="57">
        <f t="shared" ref="Y5:Y53" si="7">W5+X5</f>
        <v>0</v>
      </c>
      <c r="Z5" s="53">
        <v>0</v>
      </c>
      <c r="AA5" s="64">
        <v>1200</v>
      </c>
      <c r="AB5" s="46">
        <f>Z5*AA5</f>
        <v>0</v>
      </c>
      <c r="AC5" s="46">
        <f>ROUND(AB5*8%,2)</f>
        <v>0</v>
      </c>
      <c r="AD5" s="46">
        <f>AB5+AC5</f>
        <v>0</v>
      </c>
      <c r="AE5" s="10"/>
      <c r="AF5" s="11"/>
      <c r="AG5" s="12"/>
      <c r="AH5" s="12"/>
      <c r="AI5" s="9"/>
      <c r="AJ5" s="9"/>
      <c r="AK5" s="9"/>
      <c r="AL5" s="9"/>
      <c r="AM5" s="9"/>
      <c r="AN5" s="9"/>
      <c r="AO5" s="9"/>
      <c r="AP5" s="9"/>
      <c r="AQ5" s="9"/>
      <c r="AR5" s="9"/>
      <c r="AS5" s="1"/>
      <c r="AT5" s="1"/>
      <c r="AU5" s="3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45" customHeight="1" x14ac:dyDescent="0.25">
      <c r="A6" s="47" t="s">
        <v>3</v>
      </c>
      <c r="B6" s="50" t="s">
        <v>52</v>
      </c>
      <c r="C6" s="51">
        <v>0</v>
      </c>
      <c r="D6" s="52">
        <f t="shared" ref="D6:D53" si="8">ROUND(C6*23%,2)</f>
        <v>0</v>
      </c>
      <c r="E6" s="52">
        <f t="shared" ref="E6:E53" si="9">C6+D6</f>
        <v>0</v>
      </c>
      <c r="F6" s="51">
        <v>0</v>
      </c>
      <c r="G6" s="52">
        <f t="shared" si="0"/>
        <v>0</v>
      </c>
      <c r="H6" s="52">
        <f t="shared" si="1"/>
        <v>0</v>
      </c>
      <c r="I6" s="52">
        <f t="shared" si="2"/>
        <v>0</v>
      </c>
      <c r="J6" s="53">
        <v>0</v>
      </c>
      <c r="K6" s="46">
        <f t="shared" ref="K6:K53" si="10">ROUND(J6*23%,2)</f>
        <v>0</v>
      </c>
      <c r="L6" s="46">
        <f t="shared" ref="L6:L53" si="11">J6+K6</f>
        <v>0</v>
      </c>
      <c r="M6" s="53">
        <v>0</v>
      </c>
      <c r="N6" s="46">
        <f t="shared" si="3"/>
        <v>0</v>
      </c>
      <c r="O6" s="46">
        <f t="shared" si="4"/>
        <v>0</v>
      </c>
      <c r="P6" s="54">
        <f t="shared" si="5"/>
        <v>0</v>
      </c>
      <c r="Q6" s="54">
        <f t="shared" ref="Q6:Q53" si="12">C6+(J6*11)</f>
        <v>0</v>
      </c>
      <c r="R6" s="54">
        <f t="shared" ref="R6:R53" si="13">F6+(M6*11)</f>
        <v>0</v>
      </c>
      <c r="S6" s="67" t="e">
        <f t="shared" ref="S6:S53" si="14">R6/Q6</f>
        <v>#DIV/0!</v>
      </c>
      <c r="T6" s="49">
        <f t="shared" si="6"/>
        <v>0</v>
      </c>
      <c r="U6" s="55">
        <v>0</v>
      </c>
      <c r="V6" s="56">
        <v>570</v>
      </c>
      <c r="W6" s="46">
        <f t="shared" ref="W6:W53" si="15">U6*V6</f>
        <v>0</v>
      </c>
      <c r="X6" s="57">
        <f t="shared" ref="X6:X53" si="16">ROUND(W6*8%,2)</f>
        <v>0</v>
      </c>
      <c r="Y6" s="57">
        <f t="shared" si="7"/>
        <v>0</v>
      </c>
      <c r="Z6" s="53">
        <v>0</v>
      </c>
      <c r="AA6" s="64">
        <v>460</v>
      </c>
      <c r="AB6" s="46">
        <f t="shared" ref="AB6:AB53" si="17">Z6*AA6</f>
        <v>0</v>
      </c>
      <c r="AC6" s="46">
        <f t="shared" ref="AC6:AC53" si="18">ROUND(AB6*8%,2)</f>
        <v>0</v>
      </c>
      <c r="AD6" s="46">
        <f t="shared" ref="AD6:AD53" si="19">AB6+AC6</f>
        <v>0</v>
      </c>
      <c r="AE6" s="13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"/>
      <c r="AT6" s="1"/>
      <c r="AU6" s="3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46.5" customHeight="1" x14ac:dyDescent="0.25">
      <c r="A7" s="47" t="s">
        <v>50</v>
      </c>
      <c r="B7" s="50" t="s">
        <v>53</v>
      </c>
      <c r="C7" s="51">
        <v>0</v>
      </c>
      <c r="D7" s="52">
        <f t="shared" si="8"/>
        <v>0</v>
      </c>
      <c r="E7" s="52">
        <f t="shared" si="9"/>
        <v>0</v>
      </c>
      <c r="F7" s="51">
        <v>0</v>
      </c>
      <c r="G7" s="52">
        <f t="shared" si="0"/>
        <v>0</v>
      </c>
      <c r="H7" s="52">
        <f t="shared" si="1"/>
        <v>0</v>
      </c>
      <c r="I7" s="52">
        <f t="shared" si="2"/>
        <v>0</v>
      </c>
      <c r="J7" s="53">
        <v>0</v>
      </c>
      <c r="K7" s="46">
        <f t="shared" si="10"/>
        <v>0</v>
      </c>
      <c r="L7" s="46">
        <f t="shared" si="11"/>
        <v>0</v>
      </c>
      <c r="M7" s="53">
        <v>0</v>
      </c>
      <c r="N7" s="46">
        <f t="shared" si="3"/>
        <v>0</v>
      </c>
      <c r="O7" s="46">
        <f t="shared" si="4"/>
        <v>0</v>
      </c>
      <c r="P7" s="54">
        <f t="shared" si="5"/>
        <v>0</v>
      </c>
      <c r="Q7" s="54">
        <f t="shared" si="12"/>
        <v>0</v>
      </c>
      <c r="R7" s="54">
        <f t="shared" si="13"/>
        <v>0</v>
      </c>
      <c r="S7" s="67" t="e">
        <f t="shared" si="14"/>
        <v>#DIV/0!</v>
      </c>
      <c r="T7" s="49">
        <f t="shared" si="6"/>
        <v>0</v>
      </c>
      <c r="U7" s="55">
        <v>0</v>
      </c>
      <c r="V7" s="56">
        <v>1313</v>
      </c>
      <c r="W7" s="46">
        <f t="shared" si="15"/>
        <v>0</v>
      </c>
      <c r="X7" s="57">
        <f t="shared" si="16"/>
        <v>0</v>
      </c>
      <c r="Y7" s="57">
        <f t="shared" si="7"/>
        <v>0</v>
      </c>
      <c r="Z7" s="53">
        <v>0</v>
      </c>
      <c r="AA7" s="64">
        <v>822</v>
      </c>
      <c r="AB7" s="46">
        <f t="shared" si="17"/>
        <v>0</v>
      </c>
      <c r="AC7" s="46">
        <f t="shared" si="18"/>
        <v>0</v>
      </c>
      <c r="AD7" s="46">
        <f t="shared" si="19"/>
        <v>0</v>
      </c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"/>
      <c r="AT7" s="1"/>
      <c r="AU7" s="3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61.5" customHeight="1" x14ac:dyDescent="0.25">
      <c r="A8" s="47" t="s">
        <v>51</v>
      </c>
      <c r="B8" s="50" t="s">
        <v>54</v>
      </c>
      <c r="C8" s="51">
        <v>0</v>
      </c>
      <c r="D8" s="52">
        <f t="shared" si="8"/>
        <v>0</v>
      </c>
      <c r="E8" s="52">
        <f t="shared" si="9"/>
        <v>0</v>
      </c>
      <c r="F8" s="51">
        <v>0</v>
      </c>
      <c r="G8" s="52">
        <f t="shared" si="0"/>
        <v>0</v>
      </c>
      <c r="H8" s="52">
        <f t="shared" si="1"/>
        <v>0</v>
      </c>
      <c r="I8" s="52">
        <f t="shared" si="2"/>
        <v>0</v>
      </c>
      <c r="J8" s="53">
        <v>0</v>
      </c>
      <c r="K8" s="46">
        <f t="shared" si="10"/>
        <v>0</v>
      </c>
      <c r="L8" s="46">
        <f t="shared" si="11"/>
        <v>0</v>
      </c>
      <c r="M8" s="53">
        <v>0</v>
      </c>
      <c r="N8" s="46">
        <f t="shared" si="3"/>
        <v>0</v>
      </c>
      <c r="O8" s="46">
        <f t="shared" si="4"/>
        <v>0</v>
      </c>
      <c r="P8" s="54">
        <f t="shared" si="5"/>
        <v>0</v>
      </c>
      <c r="Q8" s="54">
        <f t="shared" si="12"/>
        <v>0</v>
      </c>
      <c r="R8" s="54">
        <f t="shared" si="13"/>
        <v>0</v>
      </c>
      <c r="S8" s="67" t="e">
        <f t="shared" si="14"/>
        <v>#DIV/0!</v>
      </c>
      <c r="T8" s="49">
        <f t="shared" si="6"/>
        <v>0</v>
      </c>
      <c r="U8" s="55">
        <v>0</v>
      </c>
      <c r="V8" s="56">
        <v>1125</v>
      </c>
      <c r="W8" s="46">
        <f t="shared" si="15"/>
        <v>0</v>
      </c>
      <c r="X8" s="57">
        <f t="shared" si="16"/>
        <v>0</v>
      </c>
      <c r="Y8" s="57">
        <f t="shared" si="7"/>
        <v>0</v>
      </c>
      <c r="Z8" s="53">
        <v>0</v>
      </c>
      <c r="AA8" s="64">
        <v>704</v>
      </c>
      <c r="AB8" s="46">
        <f t="shared" si="17"/>
        <v>0</v>
      </c>
      <c r="AC8" s="46">
        <f t="shared" si="18"/>
        <v>0</v>
      </c>
      <c r="AD8" s="46">
        <f t="shared" si="19"/>
        <v>0</v>
      </c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1"/>
      <c r="AT8" s="1"/>
      <c r="AU8" s="3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50.25" customHeight="1" x14ac:dyDescent="0.25">
      <c r="A9" s="47" t="s">
        <v>4</v>
      </c>
      <c r="B9" s="50" t="s">
        <v>55</v>
      </c>
      <c r="C9" s="51">
        <v>0</v>
      </c>
      <c r="D9" s="52">
        <f t="shared" si="8"/>
        <v>0</v>
      </c>
      <c r="E9" s="52">
        <f t="shared" si="9"/>
        <v>0</v>
      </c>
      <c r="F9" s="51">
        <v>0</v>
      </c>
      <c r="G9" s="52">
        <f t="shared" si="0"/>
        <v>0</v>
      </c>
      <c r="H9" s="52">
        <f t="shared" si="1"/>
        <v>0</v>
      </c>
      <c r="I9" s="52">
        <f t="shared" si="2"/>
        <v>0</v>
      </c>
      <c r="J9" s="53">
        <v>0</v>
      </c>
      <c r="K9" s="46">
        <f t="shared" si="10"/>
        <v>0</v>
      </c>
      <c r="L9" s="46">
        <f t="shared" si="11"/>
        <v>0</v>
      </c>
      <c r="M9" s="53">
        <v>0</v>
      </c>
      <c r="N9" s="46">
        <f t="shared" si="3"/>
        <v>0</v>
      </c>
      <c r="O9" s="46">
        <f t="shared" si="4"/>
        <v>0</v>
      </c>
      <c r="P9" s="54">
        <f t="shared" si="5"/>
        <v>0</v>
      </c>
      <c r="Q9" s="54">
        <f t="shared" si="12"/>
        <v>0</v>
      </c>
      <c r="R9" s="54">
        <f t="shared" si="13"/>
        <v>0</v>
      </c>
      <c r="S9" s="67" t="e">
        <f t="shared" si="14"/>
        <v>#DIV/0!</v>
      </c>
      <c r="T9" s="49">
        <f t="shared" si="6"/>
        <v>0</v>
      </c>
      <c r="U9" s="55">
        <v>0</v>
      </c>
      <c r="V9" s="56">
        <v>1300</v>
      </c>
      <c r="W9" s="46">
        <f t="shared" si="15"/>
        <v>0</v>
      </c>
      <c r="X9" s="57">
        <f t="shared" si="16"/>
        <v>0</v>
      </c>
      <c r="Y9" s="57">
        <f t="shared" si="7"/>
        <v>0</v>
      </c>
      <c r="Z9" s="53">
        <v>0</v>
      </c>
      <c r="AA9" s="64">
        <v>392</v>
      </c>
      <c r="AB9" s="46">
        <f t="shared" si="17"/>
        <v>0</v>
      </c>
      <c r="AC9" s="46">
        <f t="shared" si="18"/>
        <v>0</v>
      </c>
      <c r="AD9" s="46">
        <f t="shared" si="19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1"/>
      <c r="AT9" s="1"/>
      <c r="AU9" s="3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45" customHeight="1" x14ac:dyDescent="0.25">
      <c r="A10" s="47" t="s">
        <v>5</v>
      </c>
      <c r="B10" s="50" t="s">
        <v>56</v>
      </c>
      <c r="C10" s="51">
        <v>0</v>
      </c>
      <c r="D10" s="52">
        <f t="shared" si="8"/>
        <v>0</v>
      </c>
      <c r="E10" s="52">
        <f t="shared" si="9"/>
        <v>0</v>
      </c>
      <c r="F10" s="51">
        <v>0</v>
      </c>
      <c r="G10" s="52">
        <f t="shared" si="0"/>
        <v>0</v>
      </c>
      <c r="H10" s="52">
        <f t="shared" si="1"/>
        <v>0</v>
      </c>
      <c r="I10" s="52">
        <f t="shared" si="2"/>
        <v>0</v>
      </c>
      <c r="J10" s="53">
        <v>0</v>
      </c>
      <c r="K10" s="46">
        <f t="shared" si="10"/>
        <v>0</v>
      </c>
      <c r="L10" s="46">
        <f t="shared" si="11"/>
        <v>0</v>
      </c>
      <c r="M10" s="53">
        <v>0</v>
      </c>
      <c r="N10" s="46">
        <f t="shared" si="3"/>
        <v>0</v>
      </c>
      <c r="O10" s="46">
        <f t="shared" si="4"/>
        <v>0</v>
      </c>
      <c r="P10" s="54">
        <f t="shared" si="5"/>
        <v>0</v>
      </c>
      <c r="Q10" s="54">
        <f t="shared" si="12"/>
        <v>0</v>
      </c>
      <c r="R10" s="54">
        <f t="shared" si="13"/>
        <v>0</v>
      </c>
      <c r="S10" s="67" t="e">
        <f t="shared" si="14"/>
        <v>#DIV/0!</v>
      </c>
      <c r="T10" s="49">
        <f t="shared" si="6"/>
        <v>0</v>
      </c>
      <c r="U10" s="55">
        <v>0</v>
      </c>
      <c r="V10" s="56">
        <v>800</v>
      </c>
      <c r="W10" s="46">
        <f t="shared" si="15"/>
        <v>0</v>
      </c>
      <c r="X10" s="57">
        <f t="shared" si="16"/>
        <v>0</v>
      </c>
      <c r="Y10" s="57">
        <f t="shared" si="7"/>
        <v>0</v>
      </c>
      <c r="Z10" s="53">
        <v>0</v>
      </c>
      <c r="AA10" s="64">
        <v>1500</v>
      </c>
      <c r="AB10" s="46">
        <f t="shared" si="17"/>
        <v>0</v>
      </c>
      <c r="AC10" s="46">
        <f t="shared" si="18"/>
        <v>0</v>
      </c>
      <c r="AD10" s="46">
        <f t="shared" si="19"/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45" customHeight="1" x14ac:dyDescent="0.25">
      <c r="A11" s="47" t="s">
        <v>6</v>
      </c>
      <c r="B11" s="50" t="s">
        <v>57</v>
      </c>
      <c r="C11" s="51">
        <v>0</v>
      </c>
      <c r="D11" s="52">
        <f t="shared" si="8"/>
        <v>0</v>
      </c>
      <c r="E11" s="52">
        <f t="shared" si="9"/>
        <v>0</v>
      </c>
      <c r="F11" s="51">
        <v>0</v>
      </c>
      <c r="G11" s="52">
        <f t="shared" si="0"/>
        <v>0</v>
      </c>
      <c r="H11" s="52">
        <f t="shared" si="1"/>
        <v>0</v>
      </c>
      <c r="I11" s="52">
        <f t="shared" si="2"/>
        <v>0</v>
      </c>
      <c r="J11" s="53">
        <v>0</v>
      </c>
      <c r="K11" s="46">
        <f t="shared" si="10"/>
        <v>0</v>
      </c>
      <c r="L11" s="46">
        <f t="shared" si="11"/>
        <v>0</v>
      </c>
      <c r="M11" s="53">
        <v>0</v>
      </c>
      <c r="N11" s="46">
        <f t="shared" si="3"/>
        <v>0</v>
      </c>
      <c r="O11" s="46">
        <f t="shared" si="4"/>
        <v>0</v>
      </c>
      <c r="P11" s="54">
        <f t="shared" si="5"/>
        <v>0</v>
      </c>
      <c r="Q11" s="54">
        <f t="shared" si="12"/>
        <v>0</v>
      </c>
      <c r="R11" s="54">
        <f t="shared" si="13"/>
        <v>0</v>
      </c>
      <c r="S11" s="67" t="e">
        <f t="shared" si="14"/>
        <v>#DIV/0!</v>
      </c>
      <c r="T11" s="49">
        <f t="shared" si="6"/>
        <v>0</v>
      </c>
      <c r="U11" s="55">
        <v>0</v>
      </c>
      <c r="V11" s="56">
        <v>1000</v>
      </c>
      <c r="W11" s="46">
        <f t="shared" si="15"/>
        <v>0</v>
      </c>
      <c r="X11" s="57">
        <f t="shared" si="16"/>
        <v>0</v>
      </c>
      <c r="Y11" s="57">
        <f t="shared" si="7"/>
        <v>0</v>
      </c>
      <c r="Z11" s="53">
        <v>0</v>
      </c>
      <c r="AA11" s="64">
        <v>871</v>
      </c>
      <c r="AB11" s="46">
        <f t="shared" si="17"/>
        <v>0</v>
      </c>
      <c r="AC11" s="46">
        <f t="shared" si="18"/>
        <v>0</v>
      </c>
      <c r="AD11" s="46">
        <f t="shared" si="19"/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45" customHeight="1" x14ac:dyDescent="0.25">
      <c r="A12" s="47" t="s">
        <v>7</v>
      </c>
      <c r="B12" s="50" t="s">
        <v>58</v>
      </c>
      <c r="C12" s="51">
        <v>0</v>
      </c>
      <c r="D12" s="52">
        <f t="shared" si="8"/>
        <v>0</v>
      </c>
      <c r="E12" s="52">
        <f t="shared" si="9"/>
        <v>0</v>
      </c>
      <c r="F12" s="51">
        <v>0</v>
      </c>
      <c r="G12" s="52">
        <f t="shared" si="0"/>
        <v>0</v>
      </c>
      <c r="H12" s="52">
        <f t="shared" si="1"/>
        <v>0</v>
      </c>
      <c r="I12" s="52">
        <f t="shared" si="2"/>
        <v>0</v>
      </c>
      <c r="J12" s="53">
        <v>0</v>
      </c>
      <c r="K12" s="46">
        <f t="shared" si="10"/>
        <v>0</v>
      </c>
      <c r="L12" s="46">
        <f t="shared" si="11"/>
        <v>0</v>
      </c>
      <c r="M12" s="53">
        <v>0</v>
      </c>
      <c r="N12" s="46">
        <f t="shared" si="3"/>
        <v>0</v>
      </c>
      <c r="O12" s="46">
        <f t="shared" si="4"/>
        <v>0</v>
      </c>
      <c r="P12" s="54">
        <f t="shared" si="5"/>
        <v>0</v>
      </c>
      <c r="Q12" s="54">
        <f t="shared" si="12"/>
        <v>0</v>
      </c>
      <c r="R12" s="54">
        <f t="shared" si="13"/>
        <v>0</v>
      </c>
      <c r="S12" s="67" t="e">
        <f t="shared" si="14"/>
        <v>#DIV/0!</v>
      </c>
      <c r="T12" s="49">
        <f t="shared" si="6"/>
        <v>0</v>
      </c>
      <c r="U12" s="55">
        <v>0</v>
      </c>
      <c r="V12" s="56">
        <v>952</v>
      </c>
      <c r="W12" s="46">
        <f t="shared" si="15"/>
        <v>0</v>
      </c>
      <c r="X12" s="57">
        <f t="shared" si="16"/>
        <v>0</v>
      </c>
      <c r="Y12" s="57">
        <f t="shared" si="7"/>
        <v>0</v>
      </c>
      <c r="Z12" s="53">
        <v>0</v>
      </c>
      <c r="AA12" s="64">
        <v>2580</v>
      </c>
      <c r="AB12" s="46">
        <f t="shared" si="17"/>
        <v>0</v>
      </c>
      <c r="AC12" s="46">
        <f t="shared" si="18"/>
        <v>0</v>
      </c>
      <c r="AD12" s="46">
        <f t="shared" si="19"/>
        <v>0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45" customHeight="1" x14ac:dyDescent="0.25">
      <c r="A13" s="47" t="s">
        <v>8</v>
      </c>
      <c r="B13" s="50" t="s">
        <v>59</v>
      </c>
      <c r="C13" s="51">
        <v>0</v>
      </c>
      <c r="D13" s="52">
        <f t="shared" si="8"/>
        <v>0</v>
      </c>
      <c r="E13" s="52">
        <f t="shared" si="9"/>
        <v>0</v>
      </c>
      <c r="F13" s="51">
        <v>0</v>
      </c>
      <c r="G13" s="52">
        <f t="shared" si="0"/>
        <v>0</v>
      </c>
      <c r="H13" s="52">
        <f t="shared" si="1"/>
        <v>0</v>
      </c>
      <c r="I13" s="52">
        <f t="shared" si="2"/>
        <v>0</v>
      </c>
      <c r="J13" s="53">
        <v>0</v>
      </c>
      <c r="K13" s="46">
        <f t="shared" si="10"/>
        <v>0</v>
      </c>
      <c r="L13" s="46">
        <f t="shared" si="11"/>
        <v>0</v>
      </c>
      <c r="M13" s="53">
        <v>0</v>
      </c>
      <c r="N13" s="46">
        <f t="shared" si="3"/>
        <v>0</v>
      </c>
      <c r="O13" s="46">
        <f t="shared" si="4"/>
        <v>0</v>
      </c>
      <c r="P13" s="54">
        <f t="shared" si="5"/>
        <v>0</v>
      </c>
      <c r="Q13" s="54">
        <f t="shared" si="12"/>
        <v>0</v>
      </c>
      <c r="R13" s="54">
        <f t="shared" si="13"/>
        <v>0</v>
      </c>
      <c r="S13" s="67" t="e">
        <f t="shared" si="14"/>
        <v>#DIV/0!</v>
      </c>
      <c r="T13" s="49">
        <f t="shared" si="6"/>
        <v>0</v>
      </c>
      <c r="U13" s="81" t="s">
        <v>160</v>
      </c>
      <c r="V13" s="83" t="s">
        <v>160</v>
      </c>
      <c r="W13" s="79" t="s">
        <v>160</v>
      </c>
      <c r="X13" s="82" t="s">
        <v>160</v>
      </c>
      <c r="Y13" s="82" t="s">
        <v>160</v>
      </c>
      <c r="Z13" s="53">
        <v>0</v>
      </c>
      <c r="AA13" s="64">
        <v>1282</v>
      </c>
      <c r="AB13" s="46">
        <f t="shared" si="17"/>
        <v>0</v>
      </c>
      <c r="AC13" s="46">
        <f t="shared" si="18"/>
        <v>0</v>
      </c>
      <c r="AD13" s="46">
        <f t="shared" si="19"/>
        <v>0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45" customHeight="1" x14ac:dyDescent="0.25">
      <c r="A14" s="47" t="s">
        <v>9</v>
      </c>
      <c r="B14" s="50" t="s">
        <v>60</v>
      </c>
      <c r="C14" s="51">
        <v>0</v>
      </c>
      <c r="D14" s="52">
        <f t="shared" si="8"/>
        <v>0</v>
      </c>
      <c r="E14" s="52">
        <f t="shared" si="9"/>
        <v>0</v>
      </c>
      <c r="F14" s="51">
        <v>0</v>
      </c>
      <c r="G14" s="52">
        <f t="shared" si="0"/>
        <v>0</v>
      </c>
      <c r="H14" s="52">
        <f t="shared" si="1"/>
        <v>0</v>
      </c>
      <c r="I14" s="52">
        <f t="shared" si="2"/>
        <v>0</v>
      </c>
      <c r="J14" s="53">
        <v>0</v>
      </c>
      <c r="K14" s="46">
        <f t="shared" si="10"/>
        <v>0</v>
      </c>
      <c r="L14" s="46">
        <f t="shared" si="11"/>
        <v>0</v>
      </c>
      <c r="M14" s="53">
        <v>0</v>
      </c>
      <c r="N14" s="46">
        <f t="shared" si="3"/>
        <v>0</v>
      </c>
      <c r="O14" s="46">
        <f t="shared" si="4"/>
        <v>0</v>
      </c>
      <c r="P14" s="54">
        <f t="shared" si="5"/>
        <v>0</v>
      </c>
      <c r="Q14" s="54">
        <f t="shared" si="12"/>
        <v>0</v>
      </c>
      <c r="R14" s="54">
        <f t="shared" si="13"/>
        <v>0</v>
      </c>
      <c r="S14" s="67" t="e">
        <f t="shared" si="14"/>
        <v>#DIV/0!</v>
      </c>
      <c r="T14" s="49">
        <f t="shared" si="6"/>
        <v>0</v>
      </c>
      <c r="U14" s="55">
        <v>0</v>
      </c>
      <c r="V14" s="58">
        <v>612</v>
      </c>
      <c r="W14" s="46">
        <f t="shared" si="15"/>
        <v>0</v>
      </c>
      <c r="X14" s="57">
        <f t="shared" si="16"/>
        <v>0</v>
      </c>
      <c r="Y14" s="57">
        <f t="shared" si="7"/>
        <v>0</v>
      </c>
      <c r="Z14" s="53">
        <v>0</v>
      </c>
      <c r="AA14" s="65">
        <v>1250</v>
      </c>
      <c r="AB14" s="46">
        <f t="shared" si="17"/>
        <v>0</v>
      </c>
      <c r="AC14" s="46">
        <f t="shared" si="18"/>
        <v>0</v>
      </c>
      <c r="AD14" s="46">
        <f t="shared" si="19"/>
        <v>0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ht="45" customHeight="1" x14ac:dyDescent="0.25">
      <c r="A15" s="47" t="s">
        <v>10</v>
      </c>
      <c r="B15" s="50" t="s">
        <v>61</v>
      </c>
      <c r="C15" s="51">
        <v>0</v>
      </c>
      <c r="D15" s="52">
        <f t="shared" si="8"/>
        <v>0</v>
      </c>
      <c r="E15" s="52">
        <f t="shared" si="9"/>
        <v>0</v>
      </c>
      <c r="F15" s="51">
        <v>0</v>
      </c>
      <c r="G15" s="52">
        <f t="shared" si="0"/>
        <v>0</v>
      </c>
      <c r="H15" s="52">
        <f t="shared" si="1"/>
        <v>0</v>
      </c>
      <c r="I15" s="52">
        <f t="shared" si="2"/>
        <v>0</v>
      </c>
      <c r="J15" s="53">
        <v>0</v>
      </c>
      <c r="K15" s="46">
        <f t="shared" si="10"/>
        <v>0</v>
      </c>
      <c r="L15" s="46">
        <f t="shared" si="11"/>
        <v>0</v>
      </c>
      <c r="M15" s="53">
        <v>0</v>
      </c>
      <c r="N15" s="46">
        <f t="shared" si="3"/>
        <v>0</v>
      </c>
      <c r="O15" s="46">
        <f t="shared" si="4"/>
        <v>0</v>
      </c>
      <c r="P15" s="54">
        <f t="shared" si="5"/>
        <v>0</v>
      </c>
      <c r="Q15" s="54">
        <f t="shared" si="12"/>
        <v>0</v>
      </c>
      <c r="R15" s="54">
        <f t="shared" si="13"/>
        <v>0</v>
      </c>
      <c r="S15" s="67" t="e">
        <f t="shared" si="14"/>
        <v>#DIV/0!</v>
      </c>
      <c r="T15" s="49">
        <f t="shared" si="6"/>
        <v>0</v>
      </c>
      <c r="U15" s="55">
        <v>0</v>
      </c>
      <c r="V15" s="56">
        <v>1340</v>
      </c>
      <c r="W15" s="46">
        <f t="shared" si="15"/>
        <v>0</v>
      </c>
      <c r="X15" s="57">
        <f t="shared" si="16"/>
        <v>0</v>
      </c>
      <c r="Y15" s="57">
        <f t="shared" si="7"/>
        <v>0</v>
      </c>
      <c r="Z15" s="53">
        <v>0</v>
      </c>
      <c r="AA15" s="64">
        <v>2713</v>
      </c>
      <c r="AB15" s="46">
        <f t="shared" si="17"/>
        <v>0</v>
      </c>
      <c r="AC15" s="46">
        <f t="shared" si="18"/>
        <v>0</v>
      </c>
      <c r="AD15" s="46">
        <f t="shared" si="19"/>
        <v>0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45" customHeight="1" x14ac:dyDescent="0.25">
      <c r="A16" s="47" t="s">
        <v>11</v>
      </c>
      <c r="B16" s="50" t="s">
        <v>62</v>
      </c>
      <c r="C16" s="51">
        <v>0</v>
      </c>
      <c r="D16" s="52">
        <f t="shared" si="8"/>
        <v>0</v>
      </c>
      <c r="E16" s="52">
        <f t="shared" si="9"/>
        <v>0</v>
      </c>
      <c r="F16" s="51">
        <v>0</v>
      </c>
      <c r="G16" s="52">
        <f t="shared" si="0"/>
        <v>0</v>
      </c>
      <c r="H16" s="52">
        <f t="shared" si="1"/>
        <v>0</v>
      </c>
      <c r="I16" s="52">
        <f t="shared" si="2"/>
        <v>0</v>
      </c>
      <c r="J16" s="53">
        <v>0</v>
      </c>
      <c r="K16" s="46">
        <f t="shared" si="10"/>
        <v>0</v>
      </c>
      <c r="L16" s="46">
        <f t="shared" si="11"/>
        <v>0</v>
      </c>
      <c r="M16" s="53">
        <v>0</v>
      </c>
      <c r="N16" s="46">
        <f t="shared" si="3"/>
        <v>0</v>
      </c>
      <c r="O16" s="46">
        <f t="shared" si="4"/>
        <v>0</v>
      </c>
      <c r="P16" s="54">
        <f t="shared" si="5"/>
        <v>0</v>
      </c>
      <c r="Q16" s="54">
        <f t="shared" si="12"/>
        <v>0</v>
      </c>
      <c r="R16" s="54">
        <f t="shared" si="13"/>
        <v>0</v>
      </c>
      <c r="S16" s="67" t="e">
        <f t="shared" si="14"/>
        <v>#DIV/0!</v>
      </c>
      <c r="T16" s="49">
        <f t="shared" si="6"/>
        <v>0</v>
      </c>
      <c r="U16" s="55">
        <v>0</v>
      </c>
      <c r="V16" s="56">
        <v>927</v>
      </c>
      <c r="W16" s="46">
        <f t="shared" si="15"/>
        <v>0</v>
      </c>
      <c r="X16" s="57">
        <f t="shared" si="16"/>
        <v>0</v>
      </c>
      <c r="Y16" s="57">
        <f t="shared" si="7"/>
        <v>0</v>
      </c>
      <c r="Z16" s="53">
        <v>0</v>
      </c>
      <c r="AA16" s="64">
        <v>774</v>
      </c>
      <c r="AB16" s="46">
        <f t="shared" si="17"/>
        <v>0</v>
      </c>
      <c r="AC16" s="46">
        <f t="shared" si="18"/>
        <v>0</v>
      </c>
      <c r="AD16" s="46">
        <f t="shared" si="19"/>
        <v>0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45" customHeight="1" x14ac:dyDescent="0.25">
      <c r="A17" s="47" t="s">
        <v>12</v>
      </c>
      <c r="B17" s="50" t="s">
        <v>63</v>
      </c>
      <c r="C17" s="51">
        <v>0</v>
      </c>
      <c r="D17" s="52">
        <f t="shared" si="8"/>
        <v>0</v>
      </c>
      <c r="E17" s="52">
        <f t="shared" si="9"/>
        <v>0</v>
      </c>
      <c r="F17" s="51">
        <v>0</v>
      </c>
      <c r="G17" s="52">
        <f t="shared" si="0"/>
        <v>0</v>
      </c>
      <c r="H17" s="52">
        <f t="shared" si="1"/>
        <v>0</v>
      </c>
      <c r="I17" s="52">
        <f t="shared" si="2"/>
        <v>0</v>
      </c>
      <c r="J17" s="53">
        <v>0</v>
      </c>
      <c r="K17" s="46">
        <f t="shared" si="10"/>
        <v>0</v>
      </c>
      <c r="L17" s="46">
        <f t="shared" si="11"/>
        <v>0</v>
      </c>
      <c r="M17" s="53">
        <v>0</v>
      </c>
      <c r="N17" s="46">
        <f t="shared" si="3"/>
        <v>0</v>
      </c>
      <c r="O17" s="46">
        <f t="shared" si="4"/>
        <v>0</v>
      </c>
      <c r="P17" s="54">
        <f t="shared" si="5"/>
        <v>0</v>
      </c>
      <c r="Q17" s="54">
        <f t="shared" si="12"/>
        <v>0</v>
      </c>
      <c r="R17" s="54">
        <f t="shared" si="13"/>
        <v>0</v>
      </c>
      <c r="S17" s="67" t="e">
        <f t="shared" si="14"/>
        <v>#DIV/0!</v>
      </c>
      <c r="T17" s="49">
        <f t="shared" si="6"/>
        <v>0</v>
      </c>
      <c r="U17" s="55">
        <v>0</v>
      </c>
      <c r="V17" s="56">
        <v>780</v>
      </c>
      <c r="W17" s="46">
        <f t="shared" si="15"/>
        <v>0</v>
      </c>
      <c r="X17" s="57">
        <f t="shared" si="16"/>
        <v>0</v>
      </c>
      <c r="Y17" s="57">
        <f t="shared" si="7"/>
        <v>0</v>
      </c>
      <c r="Z17" s="53">
        <v>0</v>
      </c>
      <c r="AA17" s="64">
        <v>665</v>
      </c>
      <c r="AB17" s="46">
        <f t="shared" si="17"/>
        <v>0</v>
      </c>
      <c r="AC17" s="46">
        <f t="shared" si="18"/>
        <v>0</v>
      </c>
      <c r="AD17" s="46">
        <f t="shared" si="19"/>
        <v>0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ht="45" customHeight="1" x14ac:dyDescent="0.25">
      <c r="A18" s="47" t="s">
        <v>13</v>
      </c>
      <c r="B18" s="50" t="s">
        <v>64</v>
      </c>
      <c r="C18" s="51">
        <v>0</v>
      </c>
      <c r="D18" s="52">
        <f t="shared" si="8"/>
        <v>0</v>
      </c>
      <c r="E18" s="52">
        <f t="shared" si="9"/>
        <v>0</v>
      </c>
      <c r="F18" s="51">
        <v>0</v>
      </c>
      <c r="G18" s="52">
        <f t="shared" si="0"/>
        <v>0</v>
      </c>
      <c r="H18" s="52">
        <f t="shared" si="1"/>
        <v>0</v>
      </c>
      <c r="I18" s="52">
        <f t="shared" si="2"/>
        <v>0</v>
      </c>
      <c r="J18" s="53">
        <v>0</v>
      </c>
      <c r="K18" s="46">
        <f t="shared" si="10"/>
        <v>0</v>
      </c>
      <c r="L18" s="46">
        <f t="shared" si="11"/>
        <v>0</v>
      </c>
      <c r="M18" s="53">
        <v>0</v>
      </c>
      <c r="N18" s="46">
        <f t="shared" si="3"/>
        <v>0</v>
      </c>
      <c r="O18" s="46">
        <f t="shared" si="4"/>
        <v>0</v>
      </c>
      <c r="P18" s="54">
        <f t="shared" si="5"/>
        <v>0</v>
      </c>
      <c r="Q18" s="54">
        <f t="shared" si="12"/>
        <v>0</v>
      </c>
      <c r="R18" s="54">
        <f t="shared" si="13"/>
        <v>0</v>
      </c>
      <c r="S18" s="67" t="e">
        <f t="shared" si="14"/>
        <v>#DIV/0!</v>
      </c>
      <c r="T18" s="49">
        <f t="shared" si="6"/>
        <v>0</v>
      </c>
      <c r="U18" s="55">
        <v>0</v>
      </c>
      <c r="V18" s="56">
        <v>1495</v>
      </c>
      <c r="W18" s="46">
        <f t="shared" si="15"/>
        <v>0</v>
      </c>
      <c r="X18" s="57">
        <f t="shared" si="16"/>
        <v>0</v>
      </c>
      <c r="Y18" s="57">
        <f t="shared" si="7"/>
        <v>0</v>
      </c>
      <c r="Z18" s="53">
        <v>0</v>
      </c>
      <c r="AA18" s="64">
        <v>3688</v>
      </c>
      <c r="AB18" s="46">
        <f t="shared" si="17"/>
        <v>0</v>
      </c>
      <c r="AC18" s="46">
        <f t="shared" si="18"/>
        <v>0</v>
      </c>
      <c r="AD18" s="46">
        <f t="shared" si="19"/>
        <v>0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45" customHeight="1" x14ac:dyDescent="0.25">
      <c r="A19" s="47" t="s">
        <v>14</v>
      </c>
      <c r="B19" s="50" t="s">
        <v>65</v>
      </c>
      <c r="C19" s="51">
        <v>0</v>
      </c>
      <c r="D19" s="52">
        <f t="shared" si="8"/>
        <v>0</v>
      </c>
      <c r="E19" s="52">
        <f t="shared" si="9"/>
        <v>0</v>
      </c>
      <c r="F19" s="51">
        <v>0</v>
      </c>
      <c r="G19" s="52">
        <f t="shared" si="0"/>
        <v>0</v>
      </c>
      <c r="H19" s="52">
        <f t="shared" si="1"/>
        <v>0</v>
      </c>
      <c r="I19" s="52">
        <f t="shared" si="2"/>
        <v>0</v>
      </c>
      <c r="J19" s="53">
        <v>0</v>
      </c>
      <c r="K19" s="46">
        <f t="shared" si="10"/>
        <v>0</v>
      </c>
      <c r="L19" s="46">
        <f t="shared" si="11"/>
        <v>0</v>
      </c>
      <c r="M19" s="53">
        <v>0</v>
      </c>
      <c r="N19" s="46">
        <f t="shared" si="3"/>
        <v>0</v>
      </c>
      <c r="O19" s="46">
        <f t="shared" si="4"/>
        <v>0</v>
      </c>
      <c r="P19" s="54">
        <f t="shared" si="5"/>
        <v>0</v>
      </c>
      <c r="Q19" s="54">
        <f t="shared" si="12"/>
        <v>0</v>
      </c>
      <c r="R19" s="54">
        <f t="shared" si="13"/>
        <v>0</v>
      </c>
      <c r="S19" s="67" t="e">
        <f t="shared" si="14"/>
        <v>#DIV/0!</v>
      </c>
      <c r="T19" s="49">
        <f t="shared" si="6"/>
        <v>0</v>
      </c>
      <c r="U19" s="55">
        <v>0</v>
      </c>
      <c r="V19" s="56">
        <v>852</v>
      </c>
      <c r="W19" s="46">
        <f t="shared" si="15"/>
        <v>0</v>
      </c>
      <c r="X19" s="57">
        <f t="shared" si="16"/>
        <v>0</v>
      </c>
      <c r="Y19" s="57">
        <f t="shared" si="7"/>
        <v>0</v>
      </c>
      <c r="Z19" s="53">
        <v>0</v>
      </c>
      <c r="AA19" s="64">
        <v>1700</v>
      </c>
      <c r="AB19" s="46">
        <f t="shared" si="17"/>
        <v>0</v>
      </c>
      <c r="AC19" s="46">
        <f t="shared" si="18"/>
        <v>0</v>
      </c>
      <c r="AD19" s="46">
        <f t="shared" si="19"/>
        <v>0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ht="45" customHeight="1" x14ac:dyDescent="0.25">
      <c r="A20" s="47" t="s">
        <v>15</v>
      </c>
      <c r="B20" s="50" t="s">
        <v>66</v>
      </c>
      <c r="C20" s="51">
        <v>0</v>
      </c>
      <c r="D20" s="52">
        <f t="shared" si="8"/>
        <v>0</v>
      </c>
      <c r="E20" s="52">
        <f t="shared" si="9"/>
        <v>0</v>
      </c>
      <c r="F20" s="51">
        <v>0</v>
      </c>
      <c r="G20" s="52">
        <f t="shared" si="0"/>
        <v>0</v>
      </c>
      <c r="H20" s="52">
        <f t="shared" si="1"/>
        <v>0</v>
      </c>
      <c r="I20" s="52">
        <f t="shared" si="2"/>
        <v>0</v>
      </c>
      <c r="J20" s="53">
        <v>0</v>
      </c>
      <c r="K20" s="46">
        <f t="shared" si="10"/>
        <v>0</v>
      </c>
      <c r="L20" s="46">
        <f t="shared" si="11"/>
        <v>0</v>
      </c>
      <c r="M20" s="53">
        <v>0</v>
      </c>
      <c r="N20" s="46">
        <f t="shared" si="3"/>
        <v>0</v>
      </c>
      <c r="O20" s="46">
        <f t="shared" si="4"/>
        <v>0</v>
      </c>
      <c r="P20" s="54">
        <f t="shared" si="5"/>
        <v>0</v>
      </c>
      <c r="Q20" s="54">
        <f t="shared" si="12"/>
        <v>0</v>
      </c>
      <c r="R20" s="54">
        <f t="shared" si="13"/>
        <v>0</v>
      </c>
      <c r="S20" s="67" t="e">
        <f t="shared" si="14"/>
        <v>#DIV/0!</v>
      </c>
      <c r="T20" s="49">
        <f t="shared" si="6"/>
        <v>0</v>
      </c>
      <c r="U20" s="55">
        <v>0</v>
      </c>
      <c r="V20" s="56">
        <v>200</v>
      </c>
      <c r="W20" s="46">
        <f t="shared" si="15"/>
        <v>0</v>
      </c>
      <c r="X20" s="57">
        <f t="shared" si="16"/>
        <v>0</v>
      </c>
      <c r="Y20" s="57">
        <f t="shared" si="7"/>
        <v>0</v>
      </c>
      <c r="Z20" s="53">
        <v>0</v>
      </c>
      <c r="AA20" s="64">
        <v>795</v>
      </c>
      <c r="AB20" s="46">
        <f t="shared" si="17"/>
        <v>0</v>
      </c>
      <c r="AC20" s="46">
        <f t="shared" si="18"/>
        <v>0</v>
      </c>
      <c r="AD20" s="46">
        <f t="shared" si="19"/>
        <v>0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45" customHeight="1" x14ac:dyDescent="0.25">
      <c r="A21" s="47" t="s">
        <v>16</v>
      </c>
      <c r="B21" s="50" t="s">
        <v>67</v>
      </c>
      <c r="C21" s="51">
        <v>0</v>
      </c>
      <c r="D21" s="52">
        <f t="shared" si="8"/>
        <v>0</v>
      </c>
      <c r="E21" s="52">
        <f t="shared" si="9"/>
        <v>0</v>
      </c>
      <c r="F21" s="51">
        <v>0</v>
      </c>
      <c r="G21" s="52">
        <f t="shared" si="0"/>
        <v>0</v>
      </c>
      <c r="H21" s="52">
        <f t="shared" si="1"/>
        <v>0</v>
      </c>
      <c r="I21" s="52">
        <f t="shared" si="2"/>
        <v>0</v>
      </c>
      <c r="J21" s="53">
        <v>0</v>
      </c>
      <c r="K21" s="46">
        <f t="shared" si="10"/>
        <v>0</v>
      </c>
      <c r="L21" s="46">
        <f t="shared" si="11"/>
        <v>0</v>
      </c>
      <c r="M21" s="53">
        <v>0</v>
      </c>
      <c r="N21" s="46">
        <f t="shared" si="3"/>
        <v>0</v>
      </c>
      <c r="O21" s="46">
        <f t="shared" si="4"/>
        <v>0</v>
      </c>
      <c r="P21" s="54">
        <f t="shared" si="5"/>
        <v>0</v>
      </c>
      <c r="Q21" s="54">
        <f t="shared" si="12"/>
        <v>0</v>
      </c>
      <c r="R21" s="54">
        <f t="shared" si="13"/>
        <v>0</v>
      </c>
      <c r="S21" s="67" t="e">
        <f t="shared" si="14"/>
        <v>#DIV/0!</v>
      </c>
      <c r="T21" s="49">
        <f t="shared" si="6"/>
        <v>0</v>
      </c>
      <c r="U21" s="55">
        <v>0</v>
      </c>
      <c r="V21" s="56">
        <v>918</v>
      </c>
      <c r="W21" s="46">
        <f t="shared" si="15"/>
        <v>0</v>
      </c>
      <c r="X21" s="57">
        <f t="shared" si="16"/>
        <v>0</v>
      </c>
      <c r="Y21" s="57">
        <f t="shared" si="7"/>
        <v>0</v>
      </c>
      <c r="Z21" s="53">
        <v>0</v>
      </c>
      <c r="AA21" s="64">
        <v>1250</v>
      </c>
      <c r="AB21" s="46">
        <f t="shared" si="17"/>
        <v>0</v>
      </c>
      <c r="AC21" s="46">
        <f t="shared" si="18"/>
        <v>0</v>
      </c>
      <c r="AD21" s="46">
        <f t="shared" si="19"/>
        <v>0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ht="45" customHeight="1" x14ac:dyDescent="0.25">
      <c r="A22" s="47" t="s">
        <v>17</v>
      </c>
      <c r="B22" s="50" t="s">
        <v>68</v>
      </c>
      <c r="C22" s="51">
        <v>0</v>
      </c>
      <c r="D22" s="52">
        <f t="shared" si="8"/>
        <v>0</v>
      </c>
      <c r="E22" s="52">
        <f t="shared" si="9"/>
        <v>0</v>
      </c>
      <c r="F22" s="51">
        <v>0</v>
      </c>
      <c r="G22" s="52">
        <f t="shared" si="0"/>
        <v>0</v>
      </c>
      <c r="H22" s="52">
        <f t="shared" si="1"/>
        <v>0</v>
      </c>
      <c r="I22" s="52">
        <f t="shared" si="2"/>
        <v>0</v>
      </c>
      <c r="J22" s="53">
        <v>0</v>
      </c>
      <c r="K22" s="46">
        <f t="shared" si="10"/>
        <v>0</v>
      </c>
      <c r="L22" s="46">
        <f t="shared" si="11"/>
        <v>0</v>
      </c>
      <c r="M22" s="53">
        <v>0</v>
      </c>
      <c r="N22" s="46">
        <f t="shared" si="3"/>
        <v>0</v>
      </c>
      <c r="O22" s="46">
        <f t="shared" si="4"/>
        <v>0</v>
      </c>
      <c r="P22" s="54">
        <f t="shared" si="5"/>
        <v>0</v>
      </c>
      <c r="Q22" s="54">
        <f t="shared" si="12"/>
        <v>0</v>
      </c>
      <c r="R22" s="54">
        <f t="shared" si="13"/>
        <v>0</v>
      </c>
      <c r="S22" s="67" t="e">
        <f t="shared" si="14"/>
        <v>#DIV/0!</v>
      </c>
      <c r="T22" s="49">
        <f t="shared" si="6"/>
        <v>0</v>
      </c>
      <c r="U22" s="55">
        <v>0</v>
      </c>
      <c r="V22" s="56">
        <v>615.12</v>
      </c>
      <c r="W22" s="46">
        <f t="shared" si="15"/>
        <v>0</v>
      </c>
      <c r="X22" s="57">
        <f t="shared" si="16"/>
        <v>0</v>
      </c>
      <c r="Y22" s="57">
        <f t="shared" si="7"/>
        <v>0</v>
      </c>
      <c r="Z22" s="53">
        <v>0</v>
      </c>
      <c r="AA22" s="64">
        <v>75</v>
      </c>
      <c r="AB22" s="46">
        <f t="shared" si="17"/>
        <v>0</v>
      </c>
      <c r="AC22" s="46">
        <f t="shared" si="18"/>
        <v>0</v>
      </c>
      <c r="AD22" s="46">
        <f t="shared" si="19"/>
        <v>0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45" customHeight="1" x14ac:dyDescent="0.25">
      <c r="A23" s="47" t="s">
        <v>18</v>
      </c>
      <c r="B23" s="50" t="s">
        <v>69</v>
      </c>
      <c r="C23" s="51">
        <v>0</v>
      </c>
      <c r="D23" s="52">
        <f t="shared" si="8"/>
        <v>0</v>
      </c>
      <c r="E23" s="52">
        <f t="shared" si="9"/>
        <v>0</v>
      </c>
      <c r="F23" s="51">
        <v>0</v>
      </c>
      <c r="G23" s="52">
        <f t="shared" si="0"/>
        <v>0</v>
      </c>
      <c r="H23" s="52">
        <f t="shared" si="1"/>
        <v>0</v>
      </c>
      <c r="I23" s="52">
        <f t="shared" si="2"/>
        <v>0</v>
      </c>
      <c r="J23" s="53">
        <v>0</v>
      </c>
      <c r="K23" s="46">
        <f t="shared" si="10"/>
        <v>0</v>
      </c>
      <c r="L23" s="46">
        <f t="shared" si="11"/>
        <v>0</v>
      </c>
      <c r="M23" s="53">
        <v>0</v>
      </c>
      <c r="N23" s="46">
        <f t="shared" si="3"/>
        <v>0</v>
      </c>
      <c r="O23" s="46">
        <f t="shared" si="4"/>
        <v>0</v>
      </c>
      <c r="P23" s="54">
        <f t="shared" si="5"/>
        <v>0</v>
      </c>
      <c r="Q23" s="54">
        <f t="shared" si="12"/>
        <v>0</v>
      </c>
      <c r="R23" s="54">
        <f t="shared" si="13"/>
        <v>0</v>
      </c>
      <c r="S23" s="67" t="e">
        <f t="shared" si="14"/>
        <v>#DIV/0!</v>
      </c>
      <c r="T23" s="49">
        <f t="shared" si="6"/>
        <v>0</v>
      </c>
      <c r="U23" s="55">
        <v>0</v>
      </c>
      <c r="V23" s="56">
        <v>1020</v>
      </c>
      <c r="W23" s="46">
        <f t="shared" si="15"/>
        <v>0</v>
      </c>
      <c r="X23" s="57">
        <f t="shared" si="16"/>
        <v>0</v>
      </c>
      <c r="Y23" s="57">
        <f t="shared" si="7"/>
        <v>0</v>
      </c>
      <c r="Z23" s="53">
        <v>0</v>
      </c>
      <c r="AA23" s="64">
        <v>3225</v>
      </c>
      <c r="AB23" s="46">
        <f t="shared" si="17"/>
        <v>0</v>
      </c>
      <c r="AC23" s="46">
        <f t="shared" si="18"/>
        <v>0</v>
      </c>
      <c r="AD23" s="46">
        <f t="shared" si="19"/>
        <v>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45" customHeight="1" x14ac:dyDescent="0.25">
      <c r="A24" s="47" t="s">
        <v>19</v>
      </c>
      <c r="B24" s="50" t="s">
        <v>70</v>
      </c>
      <c r="C24" s="51">
        <v>0</v>
      </c>
      <c r="D24" s="52">
        <f t="shared" si="8"/>
        <v>0</v>
      </c>
      <c r="E24" s="52">
        <f t="shared" si="9"/>
        <v>0</v>
      </c>
      <c r="F24" s="51">
        <v>0</v>
      </c>
      <c r="G24" s="52">
        <f t="shared" si="0"/>
        <v>0</v>
      </c>
      <c r="H24" s="52">
        <f t="shared" si="1"/>
        <v>0</v>
      </c>
      <c r="I24" s="52">
        <f t="shared" si="2"/>
        <v>0</v>
      </c>
      <c r="J24" s="53">
        <v>0</v>
      </c>
      <c r="K24" s="46">
        <f t="shared" si="10"/>
        <v>0</v>
      </c>
      <c r="L24" s="46">
        <f t="shared" si="11"/>
        <v>0</v>
      </c>
      <c r="M24" s="53">
        <v>0</v>
      </c>
      <c r="N24" s="46">
        <f t="shared" si="3"/>
        <v>0</v>
      </c>
      <c r="O24" s="46">
        <f t="shared" si="4"/>
        <v>0</v>
      </c>
      <c r="P24" s="54">
        <f t="shared" si="5"/>
        <v>0</v>
      </c>
      <c r="Q24" s="54">
        <f t="shared" si="12"/>
        <v>0</v>
      </c>
      <c r="R24" s="54">
        <f t="shared" si="13"/>
        <v>0</v>
      </c>
      <c r="S24" s="67" t="e">
        <f t="shared" si="14"/>
        <v>#DIV/0!</v>
      </c>
      <c r="T24" s="49">
        <f t="shared" si="6"/>
        <v>0</v>
      </c>
      <c r="U24" s="55">
        <v>0</v>
      </c>
      <c r="V24" s="56">
        <v>988</v>
      </c>
      <c r="W24" s="46">
        <f t="shared" si="15"/>
        <v>0</v>
      </c>
      <c r="X24" s="57">
        <f t="shared" si="16"/>
        <v>0</v>
      </c>
      <c r="Y24" s="57">
        <f t="shared" si="7"/>
        <v>0</v>
      </c>
      <c r="Z24" s="78" t="s">
        <v>160</v>
      </c>
      <c r="AA24" s="84" t="s">
        <v>160</v>
      </c>
      <c r="AB24" s="79" t="s">
        <v>160</v>
      </c>
      <c r="AC24" s="79" t="s">
        <v>160</v>
      </c>
      <c r="AD24" s="79" t="s">
        <v>160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ht="45" customHeight="1" x14ac:dyDescent="0.25">
      <c r="A25" s="47" t="s">
        <v>20</v>
      </c>
      <c r="B25" s="50" t="s">
        <v>71</v>
      </c>
      <c r="C25" s="51">
        <v>0</v>
      </c>
      <c r="D25" s="52">
        <f t="shared" si="8"/>
        <v>0</v>
      </c>
      <c r="E25" s="52">
        <f t="shared" si="9"/>
        <v>0</v>
      </c>
      <c r="F25" s="51">
        <v>0</v>
      </c>
      <c r="G25" s="52">
        <f t="shared" si="0"/>
        <v>0</v>
      </c>
      <c r="H25" s="52">
        <f t="shared" si="1"/>
        <v>0</v>
      </c>
      <c r="I25" s="52">
        <f t="shared" si="2"/>
        <v>0</v>
      </c>
      <c r="J25" s="53">
        <v>0</v>
      </c>
      <c r="K25" s="46">
        <f t="shared" si="10"/>
        <v>0</v>
      </c>
      <c r="L25" s="46">
        <f t="shared" si="11"/>
        <v>0</v>
      </c>
      <c r="M25" s="53">
        <v>0</v>
      </c>
      <c r="N25" s="46">
        <f t="shared" si="3"/>
        <v>0</v>
      </c>
      <c r="O25" s="46">
        <f t="shared" si="4"/>
        <v>0</v>
      </c>
      <c r="P25" s="54">
        <f t="shared" si="5"/>
        <v>0</v>
      </c>
      <c r="Q25" s="54">
        <f t="shared" si="12"/>
        <v>0</v>
      </c>
      <c r="R25" s="54">
        <f t="shared" si="13"/>
        <v>0</v>
      </c>
      <c r="S25" s="67" t="e">
        <f t="shared" si="14"/>
        <v>#DIV/0!</v>
      </c>
      <c r="T25" s="49">
        <f t="shared" si="6"/>
        <v>0</v>
      </c>
      <c r="U25" s="55">
        <v>0</v>
      </c>
      <c r="V25" s="56">
        <v>400</v>
      </c>
      <c r="W25" s="46">
        <f t="shared" si="15"/>
        <v>0</v>
      </c>
      <c r="X25" s="57">
        <f t="shared" si="16"/>
        <v>0</v>
      </c>
      <c r="Y25" s="57">
        <f t="shared" si="7"/>
        <v>0</v>
      </c>
      <c r="Z25" s="53">
        <v>0</v>
      </c>
      <c r="AA25" s="64">
        <v>60</v>
      </c>
      <c r="AB25" s="46">
        <f t="shared" si="17"/>
        <v>0</v>
      </c>
      <c r="AC25" s="46">
        <f t="shared" si="18"/>
        <v>0</v>
      </c>
      <c r="AD25" s="46">
        <f t="shared" si="19"/>
        <v>0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ht="45" customHeight="1" x14ac:dyDescent="0.25">
      <c r="A26" s="47" t="s">
        <v>21</v>
      </c>
      <c r="B26" s="50" t="s">
        <v>72</v>
      </c>
      <c r="C26" s="51">
        <v>0</v>
      </c>
      <c r="D26" s="52">
        <f t="shared" si="8"/>
        <v>0</v>
      </c>
      <c r="E26" s="52">
        <f t="shared" si="9"/>
        <v>0</v>
      </c>
      <c r="F26" s="51">
        <v>0</v>
      </c>
      <c r="G26" s="52">
        <f t="shared" si="0"/>
        <v>0</v>
      </c>
      <c r="H26" s="52">
        <f t="shared" si="1"/>
        <v>0</v>
      </c>
      <c r="I26" s="52">
        <f t="shared" si="2"/>
        <v>0</v>
      </c>
      <c r="J26" s="53">
        <v>0</v>
      </c>
      <c r="K26" s="46">
        <f t="shared" si="10"/>
        <v>0</v>
      </c>
      <c r="L26" s="46">
        <f t="shared" si="11"/>
        <v>0</v>
      </c>
      <c r="M26" s="53">
        <v>0</v>
      </c>
      <c r="N26" s="46">
        <f t="shared" si="3"/>
        <v>0</v>
      </c>
      <c r="O26" s="46">
        <f t="shared" si="4"/>
        <v>0</v>
      </c>
      <c r="P26" s="54">
        <f t="shared" si="5"/>
        <v>0</v>
      </c>
      <c r="Q26" s="54">
        <f t="shared" si="12"/>
        <v>0</v>
      </c>
      <c r="R26" s="54">
        <f t="shared" si="13"/>
        <v>0</v>
      </c>
      <c r="S26" s="67" t="e">
        <f t="shared" si="14"/>
        <v>#DIV/0!</v>
      </c>
      <c r="T26" s="49">
        <f t="shared" si="6"/>
        <v>0</v>
      </c>
      <c r="U26" s="55">
        <v>0</v>
      </c>
      <c r="V26" s="56">
        <v>840</v>
      </c>
      <c r="W26" s="46">
        <f t="shared" si="15"/>
        <v>0</v>
      </c>
      <c r="X26" s="57">
        <f t="shared" si="16"/>
        <v>0</v>
      </c>
      <c r="Y26" s="57">
        <f t="shared" si="7"/>
        <v>0</v>
      </c>
      <c r="Z26" s="53">
        <v>0</v>
      </c>
      <c r="AA26" s="64">
        <v>2204</v>
      </c>
      <c r="AB26" s="46">
        <f t="shared" si="17"/>
        <v>0</v>
      </c>
      <c r="AC26" s="46">
        <f t="shared" si="18"/>
        <v>0</v>
      </c>
      <c r="AD26" s="46">
        <f t="shared" si="19"/>
        <v>0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ht="45" customHeight="1" x14ac:dyDescent="0.25">
      <c r="A27" s="47" t="s">
        <v>22</v>
      </c>
      <c r="B27" s="50" t="s">
        <v>73</v>
      </c>
      <c r="C27" s="51">
        <v>0</v>
      </c>
      <c r="D27" s="52">
        <f t="shared" si="8"/>
        <v>0</v>
      </c>
      <c r="E27" s="52">
        <f t="shared" si="9"/>
        <v>0</v>
      </c>
      <c r="F27" s="51">
        <v>0</v>
      </c>
      <c r="G27" s="52">
        <f t="shared" si="0"/>
        <v>0</v>
      </c>
      <c r="H27" s="52">
        <f t="shared" si="1"/>
        <v>0</v>
      </c>
      <c r="I27" s="52">
        <f t="shared" si="2"/>
        <v>0</v>
      </c>
      <c r="J27" s="53">
        <v>0</v>
      </c>
      <c r="K27" s="46">
        <f t="shared" si="10"/>
        <v>0</v>
      </c>
      <c r="L27" s="46">
        <f t="shared" si="11"/>
        <v>0</v>
      </c>
      <c r="M27" s="53">
        <v>0</v>
      </c>
      <c r="N27" s="46">
        <f t="shared" si="3"/>
        <v>0</v>
      </c>
      <c r="O27" s="46">
        <f t="shared" si="4"/>
        <v>0</v>
      </c>
      <c r="P27" s="54">
        <f t="shared" si="5"/>
        <v>0</v>
      </c>
      <c r="Q27" s="54">
        <f t="shared" si="12"/>
        <v>0</v>
      </c>
      <c r="R27" s="54">
        <f t="shared" si="13"/>
        <v>0</v>
      </c>
      <c r="S27" s="67" t="e">
        <f t="shared" si="14"/>
        <v>#DIV/0!</v>
      </c>
      <c r="T27" s="49">
        <f t="shared" si="6"/>
        <v>0</v>
      </c>
      <c r="U27" s="55">
        <v>0</v>
      </c>
      <c r="V27" s="58">
        <v>800</v>
      </c>
      <c r="W27" s="46">
        <f t="shared" si="15"/>
        <v>0</v>
      </c>
      <c r="X27" s="57">
        <f t="shared" si="16"/>
        <v>0</v>
      </c>
      <c r="Y27" s="57">
        <f t="shared" si="7"/>
        <v>0</v>
      </c>
      <c r="Z27" s="53">
        <v>0</v>
      </c>
      <c r="AA27" s="65">
        <v>500</v>
      </c>
      <c r="AB27" s="46">
        <f t="shared" si="17"/>
        <v>0</v>
      </c>
      <c r="AC27" s="46">
        <f t="shared" si="18"/>
        <v>0</v>
      </c>
      <c r="AD27" s="46">
        <f t="shared" si="19"/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ht="45" customHeight="1" x14ac:dyDescent="0.25">
      <c r="A28" s="47" t="s">
        <v>23</v>
      </c>
      <c r="B28" s="50" t="s">
        <v>74</v>
      </c>
      <c r="C28" s="51">
        <v>0</v>
      </c>
      <c r="D28" s="52">
        <f t="shared" si="8"/>
        <v>0</v>
      </c>
      <c r="E28" s="52">
        <f t="shared" si="9"/>
        <v>0</v>
      </c>
      <c r="F28" s="51">
        <v>0</v>
      </c>
      <c r="G28" s="52">
        <f t="shared" si="0"/>
        <v>0</v>
      </c>
      <c r="H28" s="52">
        <f t="shared" si="1"/>
        <v>0</v>
      </c>
      <c r="I28" s="52">
        <f t="shared" si="2"/>
        <v>0</v>
      </c>
      <c r="J28" s="53">
        <v>0</v>
      </c>
      <c r="K28" s="46">
        <f t="shared" si="10"/>
        <v>0</v>
      </c>
      <c r="L28" s="46">
        <f t="shared" si="11"/>
        <v>0</v>
      </c>
      <c r="M28" s="53">
        <v>0</v>
      </c>
      <c r="N28" s="46">
        <f t="shared" si="3"/>
        <v>0</v>
      </c>
      <c r="O28" s="46">
        <f t="shared" si="4"/>
        <v>0</v>
      </c>
      <c r="P28" s="54">
        <f t="shared" si="5"/>
        <v>0</v>
      </c>
      <c r="Q28" s="54">
        <f t="shared" si="12"/>
        <v>0</v>
      </c>
      <c r="R28" s="54">
        <f t="shared" si="13"/>
        <v>0</v>
      </c>
      <c r="S28" s="67" t="e">
        <f t="shared" si="14"/>
        <v>#DIV/0!</v>
      </c>
      <c r="T28" s="49">
        <f t="shared" si="6"/>
        <v>0</v>
      </c>
      <c r="U28" s="55">
        <v>0</v>
      </c>
      <c r="V28" s="56">
        <v>750</v>
      </c>
      <c r="W28" s="46">
        <f t="shared" si="15"/>
        <v>0</v>
      </c>
      <c r="X28" s="57">
        <f t="shared" si="16"/>
        <v>0</v>
      </c>
      <c r="Y28" s="57">
        <f t="shared" si="7"/>
        <v>0</v>
      </c>
      <c r="Z28" s="53">
        <v>0</v>
      </c>
      <c r="AA28" s="64">
        <v>924</v>
      </c>
      <c r="AB28" s="46">
        <f t="shared" si="17"/>
        <v>0</v>
      </c>
      <c r="AC28" s="46">
        <f t="shared" si="18"/>
        <v>0</v>
      </c>
      <c r="AD28" s="46">
        <f t="shared" si="19"/>
        <v>0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ht="45" customHeight="1" x14ac:dyDescent="0.25">
      <c r="A29" s="47" t="s">
        <v>24</v>
      </c>
      <c r="B29" s="50" t="s">
        <v>75</v>
      </c>
      <c r="C29" s="51">
        <v>0</v>
      </c>
      <c r="D29" s="52">
        <f t="shared" si="8"/>
        <v>0</v>
      </c>
      <c r="E29" s="52">
        <f t="shared" si="9"/>
        <v>0</v>
      </c>
      <c r="F29" s="51">
        <v>0</v>
      </c>
      <c r="G29" s="52">
        <f t="shared" si="0"/>
        <v>0</v>
      </c>
      <c r="H29" s="52">
        <f t="shared" si="1"/>
        <v>0</v>
      </c>
      <c r="I29" s="52">
        <f t="shared" si="2"/>
        <v>0</v>
      </c>
      <c r="J29" s="53">
        <v>0</v>
      </c>
      <c r="K29" s="46">
        <f t="shared" si="10"/>
        <v>0</v>
      </c>
      <c r="L29" s="46">
        <f t="shared" si="11"/>
        <v>0</v>
      </c>
      <c r="M29" s="53">
        <v>0</v>
      </c>
      <c r="N29" s="46">
        <f t="shared" si="3"/>
        <v>0</v>
      </c>
      <c r="O29" s="46">
        <f t="shared" si="4"/>
        <v>0</v>
      </c>
      <c r="P29" s="54">
        <f t="shared" si="5"/>
        <v>0</v>
      </c>
      <c r="Q29" s="54">
        <f t="shared" si="12"/>
        <v>0</v>
      </c>
      <c r="R29" s="54">
        <f t="shared" si="13"/>
        <v>0</v>
      </c>
      <c r="S29" s="67" t="e">
        <f t="shared" si="14"/>
        <v>#DIV/0!</v>
      </c>
      <c r="T29" s="49">
        <f t="shared" si="6"/>
        <v>0</v>
      </c>
      <c r="U29" s="55">
        <v>0</v>
      </c>
      <c r="V29" s="56">
        <v>550</v>
      </c>
      <c r="W29" s="46">
        <f t="shared" si="15"/>
        <v>0</v>
      </c>
      <c r="X29" s="57">
        <f t="shared" si="16"/>
        <v>0</v>
      </c>
      <c r="Y29" s="57">
        <f t="shared" si="7"/>
        <v>0</v>
      </c>
      <c r="Z29" s="53">
        <v>0</v>
      </c>
      <c r="AA29" s="64">
        <v>628</v>
      </c>
      <c r="AB29" s="46">
        <f t="shared" si="17"/>
        <v>0</v>
      </c>
      <c r="AC29" s="46">
        <f t="shared" si="18"/>
        <v>0</v>
      </c>
      <c r="AD29" s="46">
        <f t="shared" si="19"/>
        <v>0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ht="45" customHeight="1" x14ac:dyDescent="0.25">
      <c r="A30" s="47" t="s">
        <v>25</v>
      </c>
      <c r="B30" s="50" t="s">
        <v>76</v>
      </c>
      <c r="C30" s="51">
        <v>0</v>
      </c>
      <c r="D30" s="52">
        <f t="shared" si="8"/>
        <v>0</v>
      </c>
      <c r="E30" s="52">
        <f t="shared" si="9"/>
        <v>0</v>
      </c>
      <c r="F30" s="51">
        <v>0</v>
      </c>
      <c r="G30" s="52">
        <f t="shared" si="0"/>
        <v>0</v>
      </c>
      <c r="H30" s="52">
        <f t="shared" si="1"/>
        <v>0</v>
      </c>
      <c r="I30" s="52">
        <f t="shared" si="2"/>
        <v>0</v>
      </c>
      <c r="J30" s="53">
        <v>0</v>
      </c>
      <c r="K30" s="46">
        <f t="shared" si="10"/>
        <v>0</v>
      </c>
      <c r="L30" s="46">
        <f t="shared" si="11"/>
        <v>0</v>
      </c>
      <c r="M30" s="53">
        <v>0</v>
      </c>
      <c r="N30" s="46">
        <f t="shared" si="3"/>
        <v>0</v>
      </c>
      <c r="O30" s="46">
        <f t="shared" si="4"/>
        <v>0</v>
      </c>
      <c r="P30" s="54">
        <f t="shared" si="5"/>
        <v>0</v>
      </c>
      <c r="Q30" s="54">
        <f t="shared" si="12"/>
        <v>0</v>
      </c>
      <c r="R30" s="54">
        <f t="shared" si="13"/>
        <v>0</v>
      </c>
      <c r="S30" s="67" t="e">
        <f t="shared" si="14"/>
        <v>#DIV/0!</v>
      </c>
      <c r="T30" s="49">
        <f t="shared" si="6"/>
        <v>0</v>
      </c>
      <c r="U30" s="55">
        <v>0</v>
      </c>
      <c r="V30" s="56">
        <v>950</v>
      </c>
      <c r="W30" s="46">
        <f t="shared" si="15"/>
        <v>0</v>
      </c>
      <c r="X30" s="57">
        <f t="shared" si="16"/>
        <v>0</v>
      </c>
      <c r="Y30" s="57">
        <f t="shared" si="7"/>
        <v>0</v>
      </c>
      <c r="Z30" s="53">
        <v>0</v>
      </c>
      <c r="AA30" s="64">
        <v>1026</v>
      </c>
      <c r="AB30" s="46">
        <f t="shared" si="17"/>
        <v>0</v>
      </c>
      <c r="AC30" s="46">
        <f t="shared" si="18"/>
        <v>0</v>
      </c>
      <c r="AD30" s="46">
        <f t="shared" si="19"/>
        <v>0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ht="45" customHeight="1" x14ac:dyDescent="0.25">
      <c r="A31" s="47" t="s">
        <v>26</v>
      </c>
      <c r="B31" s="50" t="s">
        <v>77</v>
      </c>
      <c r="C31" s="51">
        <v>0</v>
      </c>
      <c r="D31" s="52">
        <f t="shared" si="8"/>
        <v>0</v>
      </c>
      <c r="E31" s="52">
        <f t="shared" si="9"/>
        <v>0</v>
      </c>
      <c r="F31" s="51">
        <v>0</v>
      </c>
      <c r="G31" s="52">
        <f t="shared" si="0"/>
        <v>0</v>
      </c>
      <c r="H31" s="52">
        <f t="shared" si="1"/>
        <v>0</v>
      </c>
      <c r="I31" s="52">
        <f t="shared" si="2"/>
        <v>0</v>
      </c>
      <c r="J31" s="53">
        <v>0</v>
      </c>
      <c r="K31" s="46">
        <f t="shared" si="10"/>
        <v>0</v>
      </c>
      <c r="L31" s="46">
        <f t="shared" si="11"/>
        <v>0</v>
      </c>
      <c r="M31" s="53">
        <v>0</v>
      </c>
      <c r="N31" s="46">
        <f t="shared" si="3"/>
        <v>0</v>
      </c>
      <c r="O31" s="46">
        <f t="shared" si="4"/>
        <v>0</v>
      </c>
      <c r="P31" s="54">
        <f t="shared" si="5"/>
        <v>0</v>
      </c>
      <c r="Q31" s="54">
        <f t="shared" si="12"/>
        <v>0</v>
      </c>
      <c r="R31" s="54">
        <f t="shared" si="13"/>
        <v>0</v>
      </c>
      <c r="S31" s="67" t="e">
        <f t="shared" si="14"/>
        <v>#DIV/0!</v>
      </c>
      <c r="T31" s="49">
        <f t="shared" si="6"/>
        <v>0</v>
      </c>
      <c r="U31" s="55">
        <v>0</v>
      </c>
      <c r="V31" s="56">
        <v>946</v>
      </c>
      <c r="W31" s="46">
        <f t="shared" si="15"/>
        <v>0</v>
      </c>
      <c r="X31" s="57">
        <f t="shared" si="16"/>
        <v>0</v>
      </c>
      <c r="Y31" s="57">
        <f t="shared" si="7"/>
        <v>0</v>
      </c>
      <c r="Z31" s="53">
        <v>0</v>
      </c>
      <c r="AA31" s="64">
        <v>60</v>
      </c>
      <c r="AB31" s="46">
        <f t="shared" si="17"/>
        <v>0</v>
      </c>
      <c r="AC31" s="46">
        <f t="shared" si="18"/>
        <v>0</v>
      </c>
      <c r="AD31" s="46">
        <f t="shared" si="19"/>
        <v>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ht="45" customHeight="1" x14ac:dyDescent="0.25">
      <c r="A32" s="47" t="s">
        <v>27</v>
      </c>
      <c r="B32" s="50" t="s">
        <v>78</v>
      </c>
      <c r="C32" s="51">
        <v>0</v>
      </c>
      <c r="D32" s="52">
        <f t="shared" si="8"/>
        <v>0</v>
      </c>
      <c r="E32" s="52">
        <f t="shared" si="9"/>
        <v>0</v>
      </c>
      <c r="F32" s="51">
        <v>0</v>
      </c>
      <c r="G32" s="52">
        <f t="shared" si="0"/>
        <v>0</v>
      </c>
      <c r="H32" s="52">
        <f t="shared" si="1"/>
        <v>0</v>
      </c>
      <c r="I32" s="52">
        <f t="shared" si="2"/>
        <v>0</v>
      </c>
      <c r="J32" s="53">
        <v>0</v>
      </c>
      <c r="K32" s="46">
        <f t="shared" si="10"/>
        <v>0</v>
      </c>
      <c r="L32" s="46">
        <f t="shared" si="11"/>
        <v>0</v>
      </c>
      <c r="M32" s="53">
        <v>0</v>
      </c>
      <c r="N32" s="46">
        <f t="shared" si="3"/>
        <v>0</v>
      </c>
      <c r="O32" s="46">
        <f t="shared" si="4"/>
        <v>0</v>
      </c>
      <c r="P32" s="54">
        <f t="shared" si="5"/>
        <v>0</v>
      </c>
      <c r="Q32" s="54">
        <f t="shared" si="12"/>
        <v>0</v>
      </c>
      <c r="R32" s="54">
        <f t="shared" si="13"/>
        <v>0</v>
      </c>
      <c r="S32" s="67" t="e">
        <f t="shared" si="14"/>
        <v>#DIV/0!</v>
      </c>
      <c r="T32" s="49">
        <f t="shared" si="6"/>
        <v>0</v>
      </c>
      <c r="U32" s="55">
        <v>0</v>
      </c>
      <c r="V32" s="56">
        <v>1204</v>
      </c>
      <c r="W32" s="46">
        <f t="shared" si="15"/>
        <v>0</v>
      </c>
      <c r="X32" s="57">
        <f t="shared" si="16"/>
        <v>0</v>
      </c>
      <c r="Y32" s="57">
        <f t="shared" si="7"/>
        <v>0</v>
      </c>
      <c r="Z32" s="53">
        <v>0</v>
      </c>
      <c r="AA32" s="64">
        <v>1203</v>
      </c>
      <c r="AB32" s="46">
        <f t="shared" si="17"/>
        <v>0</v>
      </c>
      <c r="AC32" s="46">
        <f t="shared" si="18"/>
        <v>0</v>
      </c>
      <c r="AD32" s="46">
        <f t="shared" si="19"/>
        <v>0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ht="45" customHeight="1" x14ac:dyDescent="0.25">
      <c r="A33" s="47" t="s">
        <v>28</v>
      </c>
      <c r="B33" s="50" t="s">
        <v>79</v>
      </c>
      <c r="C33" s="51">
        <v>0</v>
      </c>
      <c r="D33" s="52">
        <f t="shared" si="8"/>
        <v>0</v>
      </c>
      <c r="E33" s="52">
        <f t="shared" si="9"/>
        <v>0</v>
      </c>
      <c r="F33" s="51">
        <v>0</v>
      </c>
      <c r="G33" s="52">
        <f t="shared" si="0"/>
        <v>0</v>
      </c>
      <c r="H33" s="52">
        <f t="shared" si="1"/>
        <v>0</v>
      </c>
      <c r="I33" s="52">
        <f t="shared" si="2"/>
        <v>0</v>
      </c>
      <c r="J33" s="53">
        <v>0</v>
      </c>
      <c r="K33" s="46">
        <f t="shared" si="10"/>
        <v>0</v>
      </c>
      <c r="L33" s="46">
        <f t="shared" si="11"/>
        <v>0</v>
      </c>
      <c r="M33" s="53">
        <v>0</v>
      </c>
      <c r="N33" s="46">
        <f t="shared" si="3"/>
        <v>0</v>
      </c>
      <c r="O33" s="46">
        <f t="shared" si="4"/>
        <v>0</v>
      </c>
      <c r="P33" s="54">
        <f t="shared" si="5"/>
        <v>0</v>
      </c>
      <c r="Q33" s="54">
        <f t="shared" si="12"/>
        <v>0</v>
      </c>
      <c r="R33" s="54">
        <f t="shared" si="13"/>
        <v>0</v>
      </c>
      <c r="S33" s="67" t="e">
        <f t="shared" si="14"/>
        <v>#DIV/0!</v>
      </c>
      <c r="T33" s="49">
        <f t="shared" si="6"/>
        <v>0</v>
      </c>
      <c r="U33" s="55">
        <v>0</v>
      </c>
      <c r="V33" s="56">
        <v>2000</v>
      </c>
      <c r="W33" s="46">
        <f t="shared" si="15"/>
        <v>0</v>
      </c>
      <c r="X33" s="57">
        <f t="shared" si="16"/>
        <v>0</v>
      </c>
      <c r="Y33" s="57">
        <f t="shared" si="7"/>
        <v>0</v>
      </c>
      <c r="Z33" s="53">
        <v>0</v>
      </c>
      <c r="AA33" s="64">
        <v>500</v>
      </c>
      <c r="AB33" s="46">
        <f t="shared" si="17"/>
        <v>0</v>
      </c>
      <c r="AC33" s="46">
        <f t="shared" si="18"/>
        <v>0</v>
      </c>
      <c r="AD33" s="46">
        <f t="shared" si="19"/>
        <v>0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ht="45" customHeight="1" x14ac:dyDescent="0.25">
      <c r="A34" s="47" t="s">
        <v>29</v>
      </c>
      <c r="B34" s="50" t="s">
        <v>80</v>
      </c>
      <c r="C34" s="51">
        <v>0</v>
      </c>
      <c r="D34" s="52">
        <f t="shared" si="8"/>
        <v>0</v>
      </c>
      <c r="E34" s="52">
        <f t="shared" si="9"/>
        <v>0</v>
      </c>
      <c r="F34" s="51">
        <v>0</v>
      </c>
      <c r="G34" s="52">
        <f t="shared" si="0"/>
        <v>0</v>
      </c>
      <c r="H34" s="52">
        <f t="shared" si="1"/>
        <v>0</v>
      </c>
      <c r="I34" s="52">
        <f t="shared" si="2"/>
        <v>0</v>
      </c>
      <c r="J34" s="53">
        <v>0</v>
      </c>
      <c r="K34" s="46">
        <f t="shared" si="10"/>
        <v>0</v>
      </c>
      <c r="L34" s="46">
        <f t="shared" si="11"/>
        <v>0</v>
      </c>
      <c r="M34" s="53">
        <v>0</v>
      </c>
      <c r="N34" s="46">
        <f t="shared" si="3"/>
        <v>0</v>
      </c>
      <c r="O34" s="46">
        <f t="shared" si="4"/>
        <v>0</v>
      </c>
      <c r="P34" s="54">
        <f t="shared" si="5"/>
        <v>0</v>
      </c>
      <c r="Q34" s="54">
        <f t="shared" si="12"/>
        <v>0</v>
      </c>
      <c r="R34" s="54">
        <f t="shared" si="13"/>
        <v>0</v>
      </c>
      <c r="S34" s="67" t="e">
        <f t="shared" si="14"/>
        <v>#DIV/0!</v>
      </c>
      <c r="T34" s="49">
        <f t="shared" si="6"/>
        <v>0</v>
      </c>
      <c r="U34" s="55">
        <v>0</v>
      </c>
      <c r="V34" s="56">
        <v>933</v>
      </c>
      <c r="W34" s="46">
        <f t="shared" si="15"/>
        <v>0</v>
      </c>
      <c r="X34" s="57">
        <f t="shared" si="16"/>
        <v>0</v>
      </c>
      <c r="Y34" s="57">
        <f t="shared" si="7"/>
        <v>0</v>
      </c>
      <c r="Z34" s="53">
        <v>0</v>
      </c>
      <c r="AA34" s="64">
        <v>382</v>
      </c>
      <c r="AB34" s="46">
        <f t="shared" si="17"/>
        <v>0</v>
      </c>
      <c r="AC34" s="46">
        <f t="shared" si="18"/>
        <v>0</v>
      </c>
      <c r="AD34" s="46">
        <f t="shared" si="19"/>
        <v>0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ht="45" customHeight="1" x14ac:dyDescent="0.25">
      <c r="A35" s="47" t="s">
        <v>30</v>
      </c>
      <c r="B35" s="50" t="s">
        <v>81</v>
      </c>
      <c r="C35" s="51">
        <v>0</v>
      </c>
      <c r="D35" s="52">
        <f t="shared" si="8"/>
        <v>0</v>
      </c>
      <c r="E35" s="52">
        <f t="shared" si="9"/>
        <v>0</v>
      </c>
      <c r="F35" s="51">
        <v>0</v>
      </c>
      <c r="G35" s="52">
        <f t="shared" si="0"/>
        <v>0</v>
      </c>
      <c r="H35" s="52">
        <f t="shared" si="1"/>
        <v>0</v>
      </c>
      <c r="I35" s="52">
        <f t="shared" si="2"/>
        <v>0</v>
      </c>
      <c r="J35" s="53">
        <v>0</v>
      </c>
      <c r="K35" s="46">
        <f t="shared" si="10"/>
        <v>0</v>
      </c>
      <c r="L35" s="46">
        <f t="shared" si="11"/>
        <v>0</v>
      </c>
      <c r="M35" s="53">
        <v>0</v>
      </c>
      <c r="N35" s="46">
        <f t="shared" si="3"/>
        <v>0</v>
      </c>
      <c r="O35" s="46">
        <f t="shared" si="4"/>
        <v>0</v>
      </c>
      <c r="P35" s="54">
        <f t="shared" si="5"/>
        <v>0</v>
      </c>
      <c r="Q35" s="54">
        <f t="shared" si="12"/>
        <v>0</v>
      </c>
      <c r="R35" s="54">
        <f t="shared" si="13"/>
        <v>0</v>
      </c>
      <c r="S35" s="67" t="e">
        <f t="shared" si="14"/>
        <v>#DIV/0!</v>
      </c>
      <c r="T35" s="49">
        <f t="shared" si="6"/>
        <v>0</v>
      </c>
      <c r="U35" s="55">
        <v>0</v>
      </c>
      <c r="V35" s="56">
        <f>600+840</f>
        <v>1440</v>
      </c>
      <c r="W35" s="46">
        <f t="shared" si="15"/>
        <v>0</v>
      </c>
      <c r="X35" s="57">
        <f t="shared" si="16"/>
        <v>0</v>
      </c>
      <c r="Y35" s="57">
        <f t="shared" si="7"/>
        <v>0</v>
      </c>
      <c r="Z35" s="53">
        <v>0</v>
      </c>
      <c r="AA35" s="64">
        <v>1920</v>
      </c>
      <c r="AB35" s="46">
        <f t="shared" si="17"/>
        <v>0</v>
      </c>
      <c r="AC35" s="46">
        <f t="shared" si="18"/>
        <v>0</v>
      </c>
      <c r="AD35" s="46">
        <f t="shared" si="19"/>
        <v>0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ht="45" customHeight="1" x14ac:dyDescent="0.25">
      <c r="A36" s="47" t="s">
        <v>31</v>
      </c>
      <c r="B36" s="50" t="s">
        <v>82</v>
      </c>
      <c r="C36" s="51">
        <v>0</v>
      </c>
      <c r="D36" s="52">
        <f t="shared" si="8"/>
        <v>0</v>
      </c>
      <c r="E36" s="52">
        <f t="shared" si="9"/>
        <v>0</v>
      </c>
      <c r="F36" s="51">
        <v>0</v>
      </c>
      <c r="G36" s="52">
        <f t="shared" si="0"/>
        <v>0</v>
      </c>
      <c r="H36" s="52">
        <f t="shared" si="1"/>
        <v>0</v>
      </c>
      <c r="I36" s="52">
        <f t="shared" si="2"/>
        <v>0</v>
      </c>
      <c r="J36" s="53">
        <v>0</v>
      </c>
      <c r="K36" s="46">
        <f t="shared" si="10"/>
        <v>0</v>
      </c>
      <c r="L36" s="46">
        <f t="shared" si="11"/>
        <v>0</v>
      </c>
      <c r="M36" s="53">
        <v>0</v>
      </c>
      <c r="N36" s="46">
        <f t="shared" si="3"/>
        <v>0</v>
      </c>
      <c r="O36" s="46">
        <f t="shared" si="4"/>
        <v>0</v>
      </c>
      <c r="P36" s="54">
        <f t="shared" si="5"/>
        <v>0</v>
      </c>
      <c r="Q36" s="54">
        <f t="shared" si="12"/>
        <v>0</v>
      </c>
      <c r="R36" s="54">
        <f t="shared" si="13"/>
        <v>0</v>
      </c>
      <c r="S36" s="67" t="e">
        <f t="shared" si="14"/>
        <v>#DIV/0!</v>
      </c>
      <c r="T36" s="49">
        <f t="shared" si="6"/>
        <v>0</v>
      </c>
      <c r="U36" s="55">
        <v>0</v>
      </c>
      <c r="V36" s="56">
        <v>450</v>
      </c>
      <c r="W36" s="46">
        <f t="shared" si="15"/>
        <v>0</v>
      </c>
      <c r="X36" s="57">
        <f t="shared" si="16"/>
        <v>0</v>
      </c>
      <c r="Y36" s="57">
        <f t="shared" si="7"/>
        <v>0</v>
      </c>
      <c r="Z36" s="53">
        <v>0</v>
      </c>
      <c r="AA36" s="64">
        <v>500</v>
      </c>
      <c r="AB36" s="46">
        <f t="shared" si="17"/>
        <v>0</v>
      </c>
      <c r="AC36" s="46">
        <f t="shared" si="18"/>
        <v>0</v>
      </c>
      <c r="AD36" s="46">
        <f t="shared" si="19"/>
        <v>0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ht="45" customHeight="1" x14ac:dyDescent="0.25">
      <c r="A37" s="47" t="s">
        <v>32</v>
      </c>
      <c r="B37" s="50" t="s">
        <v>83</v>
      </c>
      <c r="C37" s="51">
        <v>0</v>
      </c>
      <c r="D37" s="52">
        <f t="shared" si="8"/>
        <v>0</v>
      </c>
      <c r="E37" s="52">
        <f t="shared" si="9"/>
        <v>0</v>
      </c>
      <c r="F37" s="51">
        <v>0</v>
      </c>
      <c r="G37" s="52">
        <f t="shared" si="0"/>
        <v>0</v>
      </c>
      <c r="H37" s="52">
        <f t="shared" si="1"/>
        <v>0</v>
      </c>
      <c r="I37" s="52">
        <f t="shared" si="2"/>
        <v>0</v>
      </c>
      <c r="J37" s="53">
        <v>0</v>
      </c>
      <c r="K37" s="46">
        <f t="shared" si="10"/>
        <v>0</v>
      </c>
      <c r="L37" s="46">
        <f t="shared" si="11"/>
        <v>0</v>
      </c>
      <c r="M37" s="53">
        <v>0</v>
      </c>
      <c r="N37" s="46">
        <f t="shared" si="3"/>
        <v>0</v>
      </c>
      <c r="O37" s="46">
        <f t="shared" si="4"/>
        <v>0</v>
      </c>
      <c r="P37" s="54">
        <f t="shared" si="5"/>
        <v>0</v>
      </c>
      <c r="Q37" s="54">
        <f t="shared" si="12"/>
        <v>0</v>
      </c>
      <c r="R37" s="54">
        <f t="shared" si="13"/>
        <v>0</v>
      </c>
      <c r="S37" s="67" t="e">
        <f t="shared" si="14"/>
        <v>#DIV/0!</v>
      </c>
      <c r="T37" s="49">
        <f t="shared" si="6"/>
        <v>0</v>
      </c>
      <c r="U37" s="55">
        <v>0</v>
      </c>
      <c r="V37" s="56">
        <v>1060</v>
      </c>
      <c r="W37" s="46">
        <f t="shared" si="15"/>
        <v>0</v>
      </c>
      <c r="X37" s="57">
        <f t="shared" si="16"/>
        <v>0</v>
      </c>
      <c r="Y37" s="57">
        <f t="shared" si="7"/>
        <v>0</v>
      </c>
      <c r="Z37" s="53">
        <v>0</v>
      </c>
      <c r="AA37" s="64">
        <v>591</v>
      </c>
      <c r="AB37" s="46">
        <f t="shared" si="17"/>
        <v>0</v>
      </c>
      <c r="AC37" s="46">
        <f t="shared" si="18"/>
        <v>0</v>
      </c>
      <c r="AD37" s="46">
        <f t="shared" si="19"/>
        <v>0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ht="45" customHeight="1" x14ac:dyDescent="0.25">
      <c r="A38" s="47" t="s">
        <v>33</v>
      </c>
      <c r="B38" s="50" t="s">
        <v>84</v>
      </c>
      <c r="C38" s="51">
        <v>0</v>
      </c>
      <c r="D38" s="52">
        <f t="shared" si="8"/>
        <v>0</v>
      </c>
      <c r="E38" s="52">
        <f t="shared" si="9"/>
        <v>0</v>
      </c>
      <c r="F38" s="77" t="s">
        <v>160</v>
      </c>
      <c r="G38" s="76" t="s">
        <v>160</v>
      </c>
      <c r="H38" s="76" t="s">
        <v>160</v>
      </c>
      <c r="I38" s="52">
        <f>E38</f>
        <v>0</v>
      </c>
      <c r="J38" s="53">
        <v>0</v>
      </c>
      <c r="K38" s="46">
        <f t="shared" si="10"/>
        <v>0</v>
      </c>
      <c r="L38" s="46">
        <f t="shared" si="11"/>
        <v>0</v>
      </c>
      <c r="M38" s="78" t="s">
        <v>160</v>
      </c>
      <c r="N38" s="79" t="s">
        <v>160</v>
      </c>
      <c r="O38" s="79" t="s">
        <v>160</v>
      </c>
      <c r="P38" s="54">
        <f>L38</f>
        <v>0</v>
      </c>
      <c r="Q38" s="54">
        <f t="shared" si="12"/>
        <v>0</v>
      </c>
      <c r="R38" s="80" t="s">
        <v>160</v>
      </c>
      <c r="S38" s="67" t="s">
        <v>161</v>
      </c>
      <c r="T38" s="49">
        <f t="shared" si="6"/>
        <v>0</v>
      </c>
      <c r="U38" s="55">
        <v>0</v>
      </c>
      <c r="V38" s="56">
        <v>300</v>
      </c>
      <c r="W38" s="46">
        <f t="shared" si="15"/>
        <v>0</v>
      </c>
      <c r="X38" s="57">
        <f t="shared" si="16"/>
        <v>0</v>
      </c>
      <c r="Y38" s="57">
        <f t="shared" si="7"/>
        <v>0</v>
      </c>
      <c r="Z38" s="78" t="s">
        <v>160</v>
      </c>
      <c r="AA38" s="84" t="s">
        <v>160</v>
      </c>
      <c r="AB38" s="79" t="s">
        <v>160</v>
      </c>
      <c r="AC38" s="79" t="s">
        <v>160</v>
      </c>
      <c r="AD38" s="79" t="s">
        <v>160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ht="45" customHeight="1" x14ac:dyDescent="0.25">
      <c r="A39" s="47" t="s">
        <v>34</v>
      </c>
      <c r="B39" s="50" t="s">
        <v>85</v>
      </c>
      <c r="C39" s="51">
        <v>0</v>
      </c>
      <c r="D39" s="52">
        <f t="shared" si="8"/>
        <v>0</v>
      </c>
      <c r="E39" s="52">
        <f t="shared" si="9"/>
        <v>0</v>
      </c>
      <c r="F39" s="51">
        <v>0</v>
      </c>
      <c r="G39" s="52">
        <f t="shared" si="0"/>
        <v>0</v>
      </c>
      <c r="H39" s="52">
        <f t="shared" si="1"/>
        <v>0</v>
      </c>
      <c r="I39" s="52">
        <f t="shared" si="2"/>
        <v>0</v>
      </c>
      <c r="J39" s="53">
        <v>0</v>
      </c>
      <c r="K39" s="46">
        <f t="shared" si="10"/>
        <v>0</v>
      </c>
      <c r="L39" s="46">
        <f t="shared" si="11"/>
        <v>0</v>
      </c>
      <c r="M39" s="53">
        <v>0</v>
      </c>
      <c r="N39" s="46">
        <f t="shared" si="3"/>
        <v>0</v>
      </c>
      <c r="O39" s="46">
        <f t="shared" si="4"/>
        <v>0</v>
      </c>
      <c r="P39" s="54">
        <f t="shared" si="5"/>
        <v>0</v>
      </c>
      <c r="Q39" s="54">
        <f t="shared" si="12"/>
        <v>0</v>
      </c>
      <c r="R39" s="54">
        <f t="shared" si="13"/>
        <v>0</v>
      </c>
      <c r="S39" s="67" t="e">
        <f t="shared" si="14"/>
        <v>#DIV/0!</v>
      </c>
      <c r="T39" s="49">
        <f t="shared" si="6"/>
        <v>0</v>
      </c>
      <c r="U39" s="55">
        <v>0</v>
      </c>
      <c r="V39" s="56">
        <v>592</v>
      </c>
      <c r="W39" s="46">
        <f t="shared" si="15"/>
        <v>0</v>
      </c>
      <c r="X39" s="57">
        <f t="shared" si="16"/>
        <v>0</v>
      </c>
      <c r="Y39" s="57">
        <f t="shared" si="7"/>
        <v>0</v>
      </c>
      <c r="Z39" s="53">
        <v>0</v>
      </c>
      <c r="AA39" s="64">
        <v>1756</v>
      </c>
      <c r="AB39" s="46">
        <f t="shared" si="17"/>
        <v>0</v>
      </c>
      <c r="AC39" s="46">
        <f t="shared" si="18"/>
        <v>0</v>
      </c>
      <c r="AD39" s="46">
        <f t="shared" si="19"/>
        <v>0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ht="45" customHeight="1" x14ac:dyDescent="0.25">
      <c r="A40" s="47" t="s">
        <v>35</v>
      </c>
      <c r="B40" s="50" t="s">
        <v>86</v>
      </c>
      <c r="C40" s="51">
        <v>0</v>
      </c>
      <c r="D40" s="52">
        <f t="shared" si="8"/>
        <v>0</v>
      </c>
      <c r="E40" s="52">
        <f t="shared" si="9"/>
        <v>0</v>
      </c>
      <c r="F40" s="51">
        <v>0</v>
      </c>
      <c r="G40" s="52">
        <f t="shared" si="0"/>
        <v>0</v>
      </c>
      <c r="H40" s="52">
        <f t="shared" si="1"/>
        <v>0</v>
      </c>
      <c r="I40" s="52">
        <f t="shared" si="2"/>
        <v>0</v>
      </c>
      <c r="J40" s="53">
        <v>0</v>
      </c>
      <c r="K40" s="46">
        <f t="shared" si="10"/>
        <v>0</v>
      </c>
      <c r="L40" s="46">
        <f t="shared" si="11"/>
        <v>0</v>
      </c>
      <c r="M40" s="53">
        <v>0</v>
      </c>
      <c r="N40" s="46">
        <f t="shared" si="3"/>
        <v>0</v>
      </c>
      <c r="O40" s="46">
        <f t="shared" si="4"/>
        <v>0</v>
      </c>
      <c r="P40" s="54">
        <f t="shared" si="5"/>
        <v>0</v>
      </c>
      <c r="Q40" s="54">
        <f t="shared" si="12"/>
        <v>0</v>
      </c>
      <c r="R40" s="54">
        <f t="shared" si="13"/>
        <v>0</v>
      </c>
      <c r="S40" s="67" t="e">
        <f t="shared" si="14"/>
        <v>#DIV/0!</v>
      </c>
      <c r="T40" s="49">
        <f t="shared" si="6"/>
        <v>0</v>
      </c>
      <c r="U40" s="55">
        <v>0</v>
      </c>
      <c r="V40" s="56">
        <v>774</v>
      </c>
      <c r="W40" s="46">
        <f t="shared" si="15"/>
        <v>0</v>
      </c>
      <c r="X40" s="57">
        <f t="shared" si="16"/>
        <v>0</v>
      </c>
      <c r="Y40" s="57">
        <f t="shared" si="7"/>
        <v>0</v>
      </c>
      <c r="Z40" s="53">
        <v>0</v>
      </c>
      <c r="AA40" s="64">
        <v>700</v>
      </c>
      <c r="AB40" s="46">
        <f t="shared" si="17"/>
        <v>0</v>
      </c>
      <c r="AC40" s="46">
        <f t="shared" si="18"/>
        <v>0</v>
      </c>
      <c r="AD40" s="46">
        <f t="shared" si="19"/>
        <v>0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ht="45" customHeight="1" x14ac:dyDescent="0.25">
      <c r="A41" s="47" t="s">
        <v>36</v>
      </c>
      <c r="B41" s="50" t="s">
        <v>87</v>
      </c>
      <c r="C41" s="51">
        <v>0</v>
      </c>
      <c r="D41" s="52">
        <f t="shared" si="8"/>
        <v>0</v>
      </c>
      <c r="E41" s="52">
        <f t="shared" si="9"/>
        <v>0</v>
      </c>
      <c r="F41" s="77" t="s">
        <v>160</v>
      </c>
      <c r="G41" s="76" t="s">
        <v>160</v>
      </c>
      <c r="H41" s="76" t="s">
        <v>160</v>
      </c>
      <c r="I41" s="52">
        <f>E41</f>
        <v>0</v>
      </c>
      <c r="J41" s="53">
        <v>0</v>
      </c>
      <c r="K41" s="46">
        <f t="shared" si="10"/>
        <v>0</v>
      </c>
      <c r="L41" s="46">
        <f t="shared" si="11"/>
        <v>0</v>
      </c>
      <c r="M41" s="78" t="s">
        <v>160</v>
      </c>
      <c r="N41" s="79" t="s">
        <v>160</v>
      </c>
      <c r="O41" s="79" t="s">
        <v>160</v>
      </c>
      <c r="P41" s="54">
        <f>L41</f>
        <v>0</v>
      </c>
      <c r="Q41" s="54">
        <f t="shared" si="12"/>
        <v>0</v>
      </c>
      <c r="R41" s="80" t="s">
        <v>160</v>
      </c>
      <c r="S41" s="67" t="s">
        <v>161</v>
      </c>
      <c r="T41" s="85" t="s">
        <v>160</v>
      </c>
      <c r="U41" s="81" t="s">
        <v>160</v>
      </c>
      <c r="V41" s="83" t="s">
        <v>160</v>
      </c>
      <c r="W41" s="79" t="s">
        <v>160</v>
      </c>
      <c r="X41" s="82" t="s">
        <v>160</v>
      </c>
      <c r="Y41" s="82" t="s">
        <v>160</v>
      </c>
      <c r="Z41" s="78" t="s">
        <v>160</v>
      </c>
      <c r="AA41" s="84" t="s">
        <v>160</v>
      </c>
      <c r="AB41" s="79" t="s">
        <v>160</v>
      </c>
      <c r="AC41" s="79" t="s">
        <v>160</v>
      </c>
      <c r="AD41" s="79" t="s">
        <v>160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ht="60" customHeight="1" x14ac:dyDescent="0.25">
      <c r="A42" s="47" t="s">
        <v>37</v>
      </c>
      <c r="B42" s="50" t="s">
        <v>88</v>
      </c>
      <c r="C42" s="51">
        <v>0</v>
      </c>
      <c r="D42" s="52">
        <f t="shared" si="8"/>
        <v>0</v>
      </c>
      <c r="E42" s="52">
        <f t="shared" si="9"/>
        <v>0</v>
      </c>
      <c r="F42" s="51">
        <v>0</v>
      </c>
      <c r="G42" s="52">
        <f t="shared" si="0"/>
        <v>0</v>
      </c>
      <c r="H42" s="52">
        <f t="shared" si="1"/>
        <v>0</v>
      </c>
      <c r="I42" s="52">
        <f t="shared" si="2"/>
        <v>0</v>
      </c>
      <c r="J42" s="53">
        <v>0</v>
      </c>
      <c r="K42" s="46">
        <f t="shared" si="10"/>
        <v>0</v>
      </c>
      <c r="L42" s="46">
        <f t="shared" si="11"/>
        <v>0</v>
      </c>
      <c r="M42" s="53">
        <v>0</v>
      </c>
      <c r="N42" s="46">
        <f t="shared" si="3"/>
        <v>0</v>
      </c>
      <c r="O42" s="46">
        <f t="shared" si="4"/>
        <v>0</v>
      </c>
      <c r="P42" s="54">
        <f t="shared" si="5"/>
        <v>0</v>
      </c>
      <c r="Q42" s="54">
        <f t="shared" si="12"/>
        <v>0</v>
      </c>
      <c r="R42" s="54">
        <f t="shared" si="13"/>
        <v>0</v>
      </c>
      <c r="S42" s="67" t="e">
        <f t="shared" si="14"/>
        <v>#DIV/0!</v>
      </c>
      <c r="T42" s="49">
        <f t="shared" si="6"/>
        <v>0</v>
      </c>
      <c r="U42" s="55">
        <v>0</v>
      </c>
      <c r="V42" s="56">
        <v>1103</v>
      </c>
      <c r="W42" s="46">
        <f t="shared" si="15"/>
        <v>0</v>
      </c>
      <c r="X42" s="57">
        <f t="shared" si="16"/>
        <v>0</v>
      </c>
      <c r="Y42" s="57">
        <f t="shared" si="7"/>
        <v>0</v>
      </c>
      <c r="Z42" s="78" t="s">
        <v>160</v>
      </c>
      <c r="AA42" s="84" t="s">
        <v>160</v>
      </c>
      <c r="AB42" s="79" t="s">
        <v>160</v>
      </c>
      <c r="AC42" s="79" t="s">
        <v>160</v>
      </c>
      <c r="AD42" s="79" t="s">
        <v>160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ht="45" customHeight="1" x14ac:dyDescent="0.25">
      <c r="A43" s="47" t="s">
        <v>38</v>
      </c>
      <c r="B43" s="50" t="s">
        <v>89</v>
      </c>
      <c r="C43" s="51">
        <v>0</v>
      </c>
      <c r="D43" s="52">
        <f t="shared" si="8"/>
        <v>0</v>
      </c>
      <c r="E43" s="52">
        <f t="shared" si="9"/>
        <v>0</v>
      </c>
      <c r="F43" s="51">
        <v>0</v>
      </c>
      <c r="G43" s="52">
        <f t="shared" si="0"/>
        <v>0</v>
      </c>
      <c r="H43" s="52">
        <f t="shared" si="1"/>
        <v>0</v>
      </c>
      <c r="I43" s="52">
        <f t="shared" si="2"/>
        <v>0</v>
      </c>
      <c r="J43" s="53">
        <v>0</v>
      </c>
      <c r="K43" s="46">
        <f t="shared" si="10"/>
        <v>0</v>
      </c>
      <c r="L43" s="46">
        <f t="shared" si="11"/>
        <v>0</v>
      </c>
      <c r="M43" s="53">
        <v>0</v>
      </c>
      <c r="N43" s="46">
        <f t="shared" si="3"/>
        <v>0</v>
      </c>
      <c r="O43" s="46">
        <f t="shared" si="4"/>
        <v>0</v>
      </c>
      <c r="P43" s="54">
        <f t="shared" si="5"/>
        <v>0</v>
      </c>
      <c r="Q43" s="54">
        <f t="shared" si="12"/>
        <v>0</v>
      </c>
      <c r="R43" s="54">
        <f t="shared" si="13"/>
        <v>0</v>
      </c>
      <c r="S43" s="67" t="e">
        <f t="shared" si="14"/>
        <v>#DIV/0!</v>
      </c>
      <c r="T43" s="49">
        <f t="shared" si="6"/>
        <v>0</v>
      </c>
      <c r="U43" s="55">
        <v>0</v>
      </c>
      <c r="V43" s="56">
        <v>850</v>
      </c>
      <c r="W43" s="46">
        <f t="shared" si="15"/>
        <v>0</v>
      </c>
      <c r="X43" s="57">
        <f t="shared" si="16"/>
        <v>0</v>
      </c>
      <c r="Y43" s="57">
        <f t="shared" si="7"/>
        <v>0</v>
      </c>
      <c r="Z43" s="53">
        <v>0</v>
      </c>
      <c r="AA43" s="64">
        <v>2260</v>
      </c>
      <c r="AB43" s="46">
        <f t="shared" si="17"/>
        <v>0</v>
      </c>
      <c r="AC43" s="46">
        <f t="shared" si="18"/>
        <v>0</v>
      </c>
      <c r="AD43" s="46">
        <f t="shared" si="19"/>
        <v>0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ht="45" customHeight="1" x14ac:dyDescent="0.25">
      <c r="A44" s="59" t="s">
        <v>39</v>
      </c>
      <c r="B44" s="60" t="s">
        <v>90</v>
      </c>
      <c r="C44" s="51">
        <v>0</v>
      </c>
      <c r="D44" s="52">
        <f t="shared" si="8"/>
        <v>0</v>
      </c>
      <c r="E44" s="52">
        <f t="shared" si="9"/>
        <v>0</v>
      </c>
      <c r="F44" s="51">
        <v>0</v>
      </c>
      <c r="G44" s="52">
        <f t="shared" si="0"/>
        <v>0</v>
      </c>
      <c r="H44" s="52">
        <f t="shared" si="1"/>
        <v>0</v>
      </c>
      <c r="I44" s="52">
        <f t="shared" si="2"/>
        <v>0</v>
      </c>
      <c r="J44" s="61">
        <v>0</v>
      </c>
      <c r="K44" s="46">
        <f t="shared" si="10"/>
        <v>0</v>
      </c>
      <c r="L44" s="46">
        <f t="shared" si="11"/>
        <v>0</v>
      </c>
      <c r="M44" s="53">
        <v>0</v>
      </c>
      <c r="N44" s="46">
        <f t="shared" si="3"/>
        <v>0</v>
      </c>
      <c r="O44" s="46">
        <f t="shared" si="4"/>
        <v>0</v>
      </c>
      <c r="P44" s="54">
        <f t="shared" si="5"/>
        <v>0</v>
      </c>
      <c r="Q44" s="54">
        <f t="shared" si="12"/>
        <v>0</v>
      </c>
      <c r="R44" s="54">
        <f t="shared" si="13"/>
        <v>0</v>
      </c>
      <c r="S44" s="67" t="e">
        <f t="shared" si="14"/>
        <v>#DIV/0!</v>
      </c>
      <c r="T44" s="49">
        <f t="shared" si="6"/>
        <v>0</v>
      </c>
      <c r="U44" s="55">
        <v>0</v>
      </c>
      <c r="V44" s="58">
        <v>600</v>
      </c>
      <c r="W44" s="46">
        <f t="shared" si="15"/>
        <v>0</v>
      </c>
      <c r="X44" s="57">
        <f t="shared" si="16"/>
        <v>0</v>
      </c>
      <c r="Y44" s="57">
        <f t="shared" si="7"/>
        <v>0</v>
      </c>
      <c r="Z44" s="53">
        <v>0</v>
      </c>
      <c r="AA44" s="65">
        <v>600</v>
      </c>
      <c r="AB44" s="46">
        <f t="shared" si="17"/>
        <v>0</v>
      </c>
      <c r="AC44" s="46">
        <f t="shared" si="18"/>
        <v>0</v>
      </c>
      <c r="AD44" s="46">
        <f t="shared" si="19"/>
        <v>0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ht="45" customHeight="1" x14ac:dyDescent="0.25">
      <c r="A45" s="47" t="s">
        <v>40</v>
      </c>
      <c r="B45" s="50" t="s">
        <v>91</v>
      </c>
      <c r="C45" s="51">
        <v>0</v>
      </c>
      <c r="D45" s="52">
        <f t="shared" si="8"/>
        <v>0</v>
      </c>
      <c r="E45" s="52">
        <f t="shared" si="9"/>
        <v>0</v>
      </c>
      <c r="F45" s="51">
        <v>0</v>
      </c>
      <c r="G45" s="52">
        <f t="shared" si="0"/>
        <v>0</v>
      </c>
      <c r="H45" s="52">
        <f t="shared" si="1"/>
        <v>0</v>
      </c>
      <c r="I45" s="52">
        <f t="shared" si="2"/>
        <v>0</v>
      </c>
      <c r="J45" s="53">
        <v>0</v>
      </c>
      <c r="K45" s="46">
        <f t="shared" si="10"/>
        <v>0</v>
      </c>
      <c r="L45" s="46">
        <f t="shared" si="11"/>
        <v>0</v>
      </c>
      <c r="M45" s="53">
        <v>0</v>
      </c>
      <c r="N45" s="46">
        <f t="shared" si="3"/>
        <v>0</v>
      </c>
      <c r="O45" s="46">
        <f t="shared" si="4"/>
        <v>0</v>
      </c>
      <c r="P45" s="54">
        <f t="shared" si="5"/>
        <v>0</v>
      </c>
      <c r="Q45" s="54">
        <f t="shared" si="12"/>
        <v>0</v>
      </c>
      <c r="R45" s="54">
        <f t="shared" si="13"/>
        <v>0</v>
      </c>
      <c r="S45" s="67" t="e">
        <f t="shared" si="14"/>
        <v>#DIV/0!</v>
      </c>
      <c r="T45" s="49">
        <f t="shared" si="6"/>
        <v>0</v>
      </c>
      <c r="U45" s="81" t="s">
        <v>160</v>
      </c>
      <c r="V45" s="83" t="s">
        <v>160</v>
      </c>
      <c r="W45" s="79" t="s">
        <v>160</v>
      </c>
      <c r="X45" s="82" t="s">
        <v>160</v>
      </c>
      <c r="Y45" s="82" t="s">
        <v>160</v>
      </c>
      <c r="Z45" s="53">
        <v>0</v>
      </c>
      <c r="AA45" s="64">
        <v>2000</v>
      </c>
      <c r="AB45" s="46">
        <f t="shared" si="17"/>
        <v>0</v>
      </c>
      <c r="AC45" s="46">
        <f t="shared" si="18"/>
        <v>0</v>
      </c>
      <c r="AD45" s="46">
        <f t="shared" si="19"/>
        <v>0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ht="45" customHeight="1" x14ac:dyDescent="0.25">
      <c r="A46" s="47" t="s">
        <v>41</v>
      </c>
      <c r="B46" s="50" t="s">
        <v>118</v>
      </c>
      <c r="C46" s="51">
        <v>0</v>
      </c>
      <c r="D46" s="52">
        <f t="shared" si="8"/>
        <v>0</v>
      </c>
      <c r="E46" s="52">
        <f t="shared" si="9"/>
        <v>0</v>
      </c>
      <c r="F46" s="77" t="s">
        <v>160</v>
      </c>
      <c r="G46" s="76" t="s">
        <v>160</v>
      </c>
      <c r="H46" s="76" t="s">
        <v>160</v>
      </c>
      <c r="I46" s="52">
        <f>E46</f>
        <v>0</v>
      </c>
      <c r="J46" s="53">
        <v>0</v>
      </c>
      <c r="K46" s="46">
        <f t="shared" si="10"/>
        <v>0</v>
      </c>
      <c r="L46" s="46">
        <f t="shared" si="11"/>
        <v>0</v>
      </c>
      <c r="M46" s="78" t="s">
        <v>160</v>
      </c>
      <c r="N46" s="79" t="s">
        <v>160</v>
      </c>
      <c r="O46" s="79" t="s">
        <v>160</v>
      </c>
      <c r="P46" s="54">
        <f>L46</f>
        <v>0</v>
      </c>
      <c r="Q46" s="54">
        <f t="shared" si="12"/>
        <v>0</v>
      </c>
      <c r="R46" s="80" t="s">
        <v>160</v>
      </c>
      <c r="S46" s="67" t="s">
        <v>161</v>
      </c>
      <c r="T46" s="49">
        <f t="shared" si="6"/>
        <v>0</v>
      </c>
      <c r="U46" s="81" t="s">
        <v>160</v>
      </c>
      <c r="V46" s="83" t="s">
        <v>160</v>
      </c>
      <c r="W46" s="79" t="s">
        <v>160</v>
      </c>
      <c r="X46" s="82" t="s">
        <v>160</v>
      </c>
      <c r="Y46" s="82" t="s">
        <v>160</v>
      </c>
      <c r="Z46" s="78" t="s">
        <v>160</v>
      </c>
      <c r="AA46" s="84" t="s">
        <v>160</v>
      </c>
      <c r="AB46" s="79" t="s">
        <v>160</v>
      </c>
      <c r="AC46" s="79" t="s">
        <v>160</v>
      </c>
      <c r="AD46" s="79" t="s">
        <v>160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ht="105.75" customHeight="1" x14ac:dyDescent="0.25">
      <c r="A47" s="47" t="s">
        <v>42</v>
      </c>
      <c r="B47" s="50" t="s">
        <v>119</v>
      </c>
      <c r="C47" s="51">
        <v>0</v>
      </c>
      <c r="D47" s="52">
        <f t="shared" si="8"/>
        <v>0</v>
      </c>
      <c r="E47" s="52">
        <f t="shared" si="9"/>
        <v>0</v>
      </c>
      <c r="F47" s="77" t="s">
        <v>160</v>
      </c>
      <c r="G47" s="76" t="s">
        <v>160</v>
      </c>
      <c r="H47" s="76" t="s">
        <v>160</v>
      </c>
      <c r="I47" s="52">
        <f>E47</f>
        <v>0</v>
      </c>
      <c r="J47" s="53">
        <v>0</v>
      </c>
      <c r="K47" s="46">
        <f t="shared" si="10"/>
        <v>0</v>
      </c>
      <c r="L47" s="46">
        <f t="shared" si="11"/>
        <v>0</v>
      </c>
      <c r="M47" s="78" t="s">
        <v>160</v>
      </c>
      <c r="N47" s="79" t="s">
        <v>160</v>
      </c>
      <c r="O47" s="79" t="s">
        <v>160</v>
      </c>
      <c r="P47" s="54">
        <f>L47</f>
        <v>0</v>
      </c>
      <c r="Q47" s="54">
        <f t="shared" si="12"/>
        <v>0</v>
      </c>
      <c r="R47" s="80" t="s">
        <v>160</v>
      </c>
      <c r="S47" s="67" t="s">
        <v>161</v>
      </c>
      <c r="T47" s="49">
        <f t="shared" si="6"/>
        <v>0</v>
      </c>
      <c r="U47" s="81" t="s">
        <v>160</v>
      </c>
      <c r="V47" s="83" t="s">
        <v>160</v>
      </c>
      <c r="W47" s="79" t="s">
        <v>160</v>
      </c>
      <c r="X47" s="82" t="s">
        <v>160</v>
      </c>
      <c r="Y47" s="82" t="s">
        <v>160</v>
      </c>
      <c r="Z47" s="78" t="s">
        <v>160</v>
      </c>
      <c r="AA47" s="84" t="s">
        <v>160</v>
      </c>
      <c r="AB47" s="79" t="s">
        <v>160</v>
      </c>
      <c r="AC47" s="79" t="s">
        <v>160</v>
      </c>
      <c r="AD47" s="79" t="s">
        <v>160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ht="45" customHeight="1" x14ac:dyDescent="0.25">
      <c r="A48" s="47" t="s">
        <v>43</v>
      </c>
      <c r="B48" s="50" t="s">
        <v>92</v>
      </c>
      <c r="C48" s="51">
        <v>0</v>
      </c>
      <c r="D48" s="52">
        <f t="shared" si="8"/>
        <v>0</v>
      </c>
      <c r="E48" s="52">
        <f t="shared" si="9"/>
        <v>0</v>
      </c>
      <c r="F48" s="51">
        <v>0</v>
      </c>
      <c r="G48" s="52">
        <f t="shared" si="0"/>
        <v>0</v>
      </c>
      <c r="H48" s="52">
        <f t="shared" si="1"/>
        <v>0</v>
      </c>
      <c r="I48" s="52">
        <f t="shared" si="2"/>
        <v>0</v>
      </c>
      <c r="J48" s="53">
        <v>0</v>
      </c>
      <c r="K48" s="46">
        <f t="shared" si="10"/>
        <v>0</v>
      </c>
      <c r="L48" s="46">
        <f t="shared" si="11"/>
        <v>0</v>
      </c>
      <c r="M48" s="53">
        <v>0</v>
      </c>
      <c r="N48" s="46">
        <f t="shared" si="3"/>
        <v>0</v>
      </c>
      <c r="O48" s="46">
        <f t="shared" si="4"/>
        <v>0</v>
      </c>
      <c r="P48" s="54">
        <f t="shared" si="5"/>
        <v>0</v>
      </c>
      <c r="Q48" s="54">
        <f t="shared" si="12"/>
        <v>0</v>
      </c>
      <c r="R48" s="54">
        <f t="shared" si="13"/>
        <v>0</v>
      </c>
      <c r="S48" s="67" t="e">
        <f t="shared" si="14"/>
        <v>#DIV/0!</v>
      </c>
      <c r="T48" s="49">
        <f t="shared" si="6"/>
        <v>0</v>
      </c>
      <c r="U48" s="55">
        <v>0</v>
      </c>
      <c r="V48" s="56">
        <v>356</v>
      </c>
      <c r="W48" s="46">
        <f t="shared" si="15"/>
        <v>0</v>
      </c>
      <c r="X48" s="57">
        <f t="shared" si="16"/>
        <v>0</v>
      </c>
      <c r="Y48" s="57">
        <f t="shared" si="7"/>
        <v>0</v>
      </c>
      <c r="Z48" s="53">
        <v>0</v>
      </c>
      <c r="AA48" s="64">
        <v>421</v>
      </c>
      <c r="AB48" s="46">
        <f t="shared" si="17"/>
        <v>0</v>
      </c>
      <c r="AC48" s="46">
        <f t="shared" si="18"/>
        <v>0</v>
      </c>
      <c r="AD48" s="46">
        <f t="shared" si="19"/>
        <v>0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ht="60" customHeight="1" x14ac:dyDescent="0.25">
      <c r="A49" s="47" t="s">
        <v>44</v>
      </c>
      <c r="B49" s="50" t="s">
        <v>93</v>
      </c>
      <c r="C49" s="51">
        <v>0</v>
      </c>
      <c r="D49" s="52">
        <f t="shared" si="8"/>
        <v>0</v>
      </c>
      <c r="E49" s="52">
        <f t="shared" si="9"/>
        <v>0</v>
      </c>
      <c r="F49" s="51">
        <v>0</v>
      </c>
      <c r="G49" s="52">
        <f t="shared" si="0"/>
        <v>0</v>
      </c>
      <c r="H49" s="52">
        <f t="shared" si="1"/>
        <v>0</v>
      </c>
      <c r="I49" s="52">
        <f t="shared" si="2"/>
        <v>0</v>
      </c>
      <c r="J49" s="53">
        <v>0</v>
      </c>
      <c r="K49" s="46">
        <f t="shared" si="10"/>
        <v>0</v>
      </c>
      <c r="L49" s="46">
        <f t="shared" si="11"/>
        <v>0</v>
      </c>
      <c r="M49" s="53">
        <v>0</v>
      </c>
      <c r="N49" s="46">
        <f t="shared" si="3"/>
        <v>0</v>
      </c>
      <c r="O49" s="46">
        <f t="shared" si="4"/>
        <v>0</v>
      </c>
      <c r="P49" s="54">
        <f t="shared" si="5"/>
        <v>0</v>
      </c>
      <c r="Q49" s="54">
        <f t="shared" si="12"/>
        <v>0</v>
      </c>
      <c r="R49" s="54">
        <f t="shared" si="13"/>
        <v>0</v>
      </c>
      <c r="S49" s="67" t="e">
        <f t="shared" si="14"/>
        <v>#DIV/0!</v>
      </c>
      <c r="T49" s="49">
        <f t="shared" si="6"/>
        <v>0</v>
      </c>
      <c r="U49" s="55">
        <v>0</v>
      </c>
      <c r="V49" s="56">
        <v>430</v>
      </c>
      <c r="W49" s="46">
        <f t="shared" si="15"/>
        <v>0</v>
      </c>
      <c r="X49" s="57">
        <f t="shared" si="16"/>
        <v>0</v>
      </c>
      <c r="Y49" s="57">
        <f t="shared" si="7"/>
        <v>0</v>
      </c>
      <c r="Z49" s="53">
        <v>0</v>
      </c>
      <c r="AA49" s="64">
        <v>500</v>
      </c>
      <c r="AB49" s="46">
        <f t="shared" si="17"/>
        <v>0</v>
      </c>
      <c r="AC49" s="46">
        <f t="shared" si="18"/>
        <v>0</v>
      </c>
      <c r="AD49" s="46">
        <f t="shared" si="19"/>
        <v>0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ht="106.5" customHeight="1" x14ac:dyDescent="0.25">
      <c r="A50" s="47" t="s">
        <v>45</v>
      </c>
      <c r="B50" s="50" t="s">
        <v>94</v>
      </c>
      <c r="C50" s="51">
        <v>0</v>
      </c>
      <c r="D50" s="52">
        <f t="shared" si="8"/>
        <v>0</v>
      </c>
      <c r="E50" s="52">
        <f t="shared" si="9"/>
        <v>0</v>
      </c>
      <c r="F50" s="51">
        <v>0</v>
      </c>
      <c r="G50" s="52">
        <f t="shared" si="0"/>
        <v>0</v>
      </c>
      <c r="H50" s="52">
        <f t="shared" si="1"/>
        <v>0</v>
      </c>
      <c r="I50" s="52">
        <f t="shared" si="2"/>
        <v>0</v>
      </c>
      <c r="J50" s="53">
        <v>0</v>
      </c>
      <c r="K50" s="46">
        <f t="shared" si="10"/>
        <v>0</v>
      </c>
      <c r="L50" s="46">
        <f t="shared" si="11"/>
        <v>0</v>
      </c>
      <c r="M50" s="53">
        <v>0</v>
      </c>
      <c r="N50" s="46">
        <f t="shared" si="3"/>
        <v>0</v>
      </c>
      <c r="O50" s="46">
        <f t="shared" si="4"/>
        <v>0</v>
      </c>
      <c r="P50" s="54">
        <f t="shared" si="5"/>
        <v>0</v>
      </c>
      <c r="Q50" s="54">
        <f t="shared" si="12"/>
        <v>0</v>
      </c>
      <c r="R50" s="54">
        <f t="shared" si="13"/>
        <v>0</v>
      </c>
      <c r="S50" s="67" t="e">
        <f t="shared" si="14"/>
        <v>#DIV/0!</v>
      </c>
      <c r="T50" s="49">
        <f t="shared" si="6"/>
        <v>0</v>
      </c>
      <c r="U50" s="81" t="s">
        <v>160</v>
      </c>
      <c r="V50" s="83" t="s">
        <v>160</v>
      </c>
      <c r="W50" s="79" t="s">
        <v>160</v>
      </c>
      <c r="X50" s="82" t="s">
        <v>160</v>
      </c>
      <c r="Y50" s="82" t="s">
        <v>160</v>
      </c>
      <c r="Z50" s="53">
        <v>0</v>
      </c>
      <c r="AA50" s="64">
        <v>494</v>
      </c>
      <c r="AB50" s="46">
        <f t="shared" si="17"/>
        <v>0</v>
      </c>
      <c r="AC50" s="46">
        <f t="shared" si="18"/>
        <v>0</v>
      </c>
      <c r="AD50" s="46">
        <f t="shared" si="19"/>
        <v>0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ht="45" customHeight="1" x14ac:dyDescent="0.25">
      <c r="A51" s="47" t="s">
        <v>46</v>
      </c>
      <c r="B51" s="50" t="s">
        <v>95</v>
      </c>
      <c r="C51" s="51">
        <v>0</v>
      </c>
      <c r="D51" s="52">
        <f t="shared" si="8"/>
        <v>0</v>
      </c>
      <c r="E51" s="52">
        <f t="shared" si="9"/>
        <v>0</v>
      </c>
      <c r="F51" s="77" t="s">
        <v>160</v>
      </c>
      <c r="G51" s="76" t="s">
        <v>160</v>
      </c>
      <c r="H51" s="76" t="s">
        <v>160</v>
      </c>
      <c r="I51" s="52">
        <f>E51</f>
        <v>0</v>
      </c>
      <c r="J51" s="53">
        <v>0</v>
      </c>
      <c r="K51" s="46">
        <f t="shared" si="10"/>
        <v>0</v>
      </c>
      <c r="L51" s="46">
        <f t="shared" si="11"/>
        <v>0</v>
      </c>
      <c r="M51" s="78" t="s">
        <v>160</v>
      </c>
      <c r="N51" s="79" t="s">
        <v>160</v>
      </c>
      <c r="O51" s="79" t="s">
        <v>160</v>
      </c>
      <c r="P51" s="54">
        <f>L51</f>
        <v>0</v>
      </c>
      <c r="Q51" s="54">
        <f t="shared" si="12"/>
        <v>0</v>
      </c>
      <c r="R51" s="80" t="s">
        <v>160</v>
      </c>
      <c r="S51" s="67" t="s">
        <v>161</v>
      </c>
      <c r="T51" s="49">
        <f>I51+(P51*11)</f>
        <v>0</v>
      </c>
      <c r="U51" s="81" t="s">
        <v>160</v>
      </c>
      <c r="V51" s="83" t="s">
        <v>160</v>
      </c>
      <c r="W51" s="79" t="s">
        <v>160</v>
      </c>
      <c r="X51" s="79" t="s">
        <v>160</v>
      </c>
      <c r="Y51" s="79" t="s">
        <v>160</v>
      </c>
      <c r="Z51" s="78" t="s">
        <v>160</v>
      </c>
      <c r="AA51" s="79" t="s">
        <v>160</v>
      </c>
      <c r="AB51" s="79" t="s">
        <v>160</v>
      </c>
      <c r="AC51" s="79" t="s">
        <v>160</v>
      </c>
      <c r="AD51" s="79" t="s">
        <v>160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ht="45" customHeight="1" x14ac:dyDescent="0.25">
      <c r="A52" s="47" t="s">
        <v>47</v>
      </c>
      <c r="B52" s="50" t="s">
        <v>96</v>
      </c>
      <c r="C52" s="51">
        <v>0</v>
      </c>
      <c r="D52" s="52">
        <f t="shared" si="8"/>
        <v>0</v>
      </c>
      <c r="E52" s="52">
        <f t="shared" si="9"/>
        <v>0</v>
      </c>
      <c r="F52" s="77" t="s">
        <v>160</v>
      </c>
      <c r="G52" s="76" t="s">
        <v>160</v>
      </c>
      <c r="H52" s="76" t="s">
        <v>160</v>
      </c>
      <c r="I52" s="52">
        <f>E52</f>
        <v>0</v>
      </c>
      <c r="J52" s="53">
        <v>0</v>
      </c>
      <c r="K52" s="46">
        <f t="shared" si="10"/>
        <v>0</v>
      </c>
      <c r="L52" s="46">
        <f t="shared" si="11"/>
        <v>0</v>
      </c>
      <c r="M52" s="78" t="s">
        <v>160</v>
      </c>
      <c r="N52" s="79" t="s">
        <v>160</v>
      </c>
      <c r="O52" s="79" t="s">
        <v>160</v>
      </c>
      <c r="P52" s="54">
        <f>L52</f>
        <v>0</v>
      </c>
      <c r="Q52" s="54">
        <f t="shared" si="12"/>
        <v>0</v>
      </c>
      <c r="R52" s="80" t="s">
        <v>160</v>
      </c>
      <c r="S52" s="67" t="s">
        <v>161</v>
      </c>
      <c r="T52" s="49">
        <f t="shared" si="6"/>
        <v>0</v>
      </c>
      <c r="U52" s="81" t="s">
        <v>160</v>
      </c>
      <c r="V52" s="83" t="s">
        <v>160</v>
      </c>
      <c r="W52" s="79" t="s">
        <v>160</v>
      </c>
      <c r="X52" s="82" t="s">
        <v>160</v>
      </c>
      <c r="Y52" s="82" t="s">
        <v>160</v>
      </c>
      <c r="Z52" s="78" t="s">
        <v>160</v>
      </c>
      <c r="AA52" s="84" t="s">
        <v>160</v>
      </c>
      <c r="AB52" s="79" t="s">
        <v>160</v>
      </c>
      <c r="AC52" s="79" t="s">
        <v>160</v>
      </c>
      <c r="AD52" s="79" t="s">
        <v>160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ht="45" customHeight="1" x14ac:dyDescent="0.25">
      <c r="A53" s="47" t="s">
        <v>48</v>
      </c>
      <c r="B53" s="50" t="s">
        <v>97</v>
      </c>
      <c r="C53" s="51">
        <v>0</v>
      </c>
      <c r="D53" s="52">
        <f t="shared" si="8"/>
        <v>0</v>
      </c>
      <c r="E53" s="52">
        <f t="shared" si="9"/>
        <v>0</v>
      </c>
      <c r="F53" s="75" t="s">
        <v>160</v>
      </c>
      <c r="G53" s="76" t="s">
        <v>160</v>
      </c>
      <c r="H53" s="76" t="s">
        <v>160</v>
      </c>
      <c r="I53" s="52">
        <f>E53</f>
        <v>0</v>
      </c>
      <c r="J53" s="53">
        <v>0</v>
      </c>
      <c r="K53" s="46">
        <f t="shared" si="10"/>
        <v>0</v>
      </c>
      <c r="L53" s="46">
        <f t="shared" si="11"/>
        <v>0</v>
      </c>
      <c r="M53" s="78" t="s">
        <v>160</v>
      </c>
      <c r="N53" s="79" t="s">
        <v>160</v>
      </c>
      <c r="O53" s="79" t="s">
        <v>160</v>
      </c>
      <c r="P53" s="54">
        <f>L53</f>
        <v>0</v>
      </c>
      <c r="Q53" s="54">
        <f t="shared" si="12"/>
        <v>0</v>
      </c>
      <c r="R53" s="80" t="s">
        <v>160</v>
      </c>
      <c r="S53" s="67" t="s">
        <v>161</v>
      </c>
      <c r="T53" s="49">
        <f t="shared" si="6"/>
        <v>0</v>
      </c>
      <c r="U53" s="81" t="s">
        <v>160</v>
      </c>
      <c r="V53" s="83" t="s">
        <v>160</v>
      </c>
      <c r="W53" s="79" t="s">
        <v>160</v>
      </c>
      <c r="X53" s="82" t="s">
        <v>160</v>
      </c>
      <c r="Y53" s="82" t="s">
        <v>160</v>
      </c>
      <c r="Z53" s="78" t="s">
        <v>160</v>
      </c>
      <c r="AA53" s="84" t="s">
        <v>160</v>
      </c>
      <c r="AB53" s="79" t="s">
        <v>160</v>
      </c>
      <c r="AC53" s="79" t="s">
        <v>160</v>
      </c>
      <c r="AD53" s="79" t="s">
        <v>160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ht="15.75" x14ac:dyDescent="0.25">
      <c r="A54" s="1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4"/>
      <c r="U54" s="2"/>
      <c r="V54" s="15"/>
      <c r="W54" s="15"/>
      <c r="X54" s="15"/>
      <c r="Y54" s="15"/>
      <c r="Z54" s="15"/>
      <c r="AA54" s="15"/>
      <c r="AB54" s="15"/>
      <c r="AC54" s="15"/>
      <c r="AD54" s="15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ht="15.75" x14ac:dyDescent="0.25">
      <c r="A55" s="1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4"/>
      <c r="U55" s="1"/>
      <c r="V55" s="3"/>
      <c r="W55" s="3"/>
      <c r="X55" s="3"/>
      <c r="Y55" s="3"/>
      <c r="Z55" s="3"/>
      <c r="AA55" s="3"/>
      <c r="AB55" s="3"/>
      <c r="AC55" s="3"/>
      <c r="AD55" s="3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ht="31.5" x14ac:dyDescent="0.25">
      <c r="A56" s="1"/>
      <c r="B56" s="29" t="s">
        <v>104</v>
      </c>
      <c r="C56" s="29"/>
      <c r="D56" s="29"/>
      <c r="E56" s="29"/>
      <c r="F56" s="29"/>
      <c r="G56" s="29"/>
      <c r="H56" s="29"/>
      <c r="I56" s="29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4"/>
      <c r="U56" s="1"/>
      <c r="V56" s="3"/>
      <c r="W56" s="3"/>
      <c r="X56" s="3"/>
      <c r="Y56" s="3"/>
      <c r="Z56" s="3"/>
      <c r="AA56" s="3"/>
      <c r="AB56" s="3"/>
      <c r="AC56" s="3"/>
      <c r="AD56" s="3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ht="15.75" x14ac:dyDescent="0.25">
      <c r="A57" s="1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4"/>
      <c r="U57" s="1"/>
      <c r="V57" s="3"/>
      <c r="W57" s="3"/>
      <c r="X57" s="3"/>
      <c r="Y57" s="3"/>
      <c r="Z57" s="3"/>
      <c r="AA57" s="3"/>
      <c r="AB57" s="3"/>
      <c r="AC57" s="3"/>
      <c r="AD57" s="3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ht="15.75" x14ac:dyDescent="0.25">
      <c r="A58" s="1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4"/>
      <c r="U58" s="1"/>
      <c r="V58" s="3"/>
      <c r="W58" s="3"/>
      <c r="X58" s="3"/>
      <c r="Y58" s="3"/>
      <c r="Z58" s="3"/>
      <c r="AA58" s="3"/>
      <c r="AB58" s="3"/>
      <c r="AC58" s="3"/>
      <c r="AD58" s="3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15.75" x14ac:dyDescent="0.25">
      <c r="A59" s="1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4"/>
      <c r="U59" s="1"/>
      <c r="V59" s="3"/>
      <c r="W59" s="3"/>
      <c r="X59" s="3"/>
      <c r="Y59" s="3"/>
      <c r="Z59" s="3"/>
      <c r="AA59" s="3"/>
      <c r="AB59" s="3"/>
      <c r="AC59" s="3"/>
      <c r="AD59" s="3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ht="15.75" x14ac:dyDescent="0.25">
      <c r="A60" s="1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4"/>
      <c r="U60" s="1"/>
      <c r="V60" s="3"/>
      <c r="W60" s="3"/>
      <c r="X60" s="3"/>
      <c r="Y60" s="3"/>
      <c r="Z60" s="3"/>
      <c r="AA60" s="3"/>
      <c r="AB60" s="3"/>
      <c r="AC60" s="3"/>
      <c r="AD60" s="3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ht="15.75" x14ac:dyDescent="0.25">
      <c r="A61" s="1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4"/>
      <c r="U61" s="1"/>
      <c r="V61" s="3"/>
      <c r="W61" s="3"/>
      <c r="X61" s="3"/>
      <c r="Y61" s="3"/>
      <c r="Z61" s="3"/>
      <c r="AA61" s="3"/>
      <c r="AB61" s="3"/>
      <c r="AC61" s="3"/>
      <c r="AD61" s="3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ht="15.75" x14ac:dyDescent="0.25">
      <c r="A62" s="1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4"/>
      <c r="U62" s="1"/>
      <c r="V62" s="3"/>
      <c r="W62" s="3"/>
      <c r="X62" s="3"/>
      <c r="Y62" s="3"/>
      <c r="Z62" s="3"/>
      <c r="AA62" s="3"/>
      <c r="AB62" s="3"/>
      <c r="AC62" s="3"/>
      <c r="AD62" s="3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ht="15.75" x14ac:dyDescent="0.25">
      <c r="A63" s="1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4"/>
      <c r="U63" s="1"/>
      <c r="V63" s="3"/>
      <c r="W63" s="3"/>
      <c r="X63" s="3"/>
      <c r="Y63" s="3"/>
      <c r="Z63" s="3"/>
      <c r="AA63" s="3"/>
      <c r="AB63" s="3"/>
      <c r="AC63" s="3"/>
      <c r="AD63" s="3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ht="15.75" x14ac:dyDescent="0.25">
      <c r="A64" s="1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4"/>
      <c r="U64" s="1"/>
      <c r="V64" s="3"/>
      <c r="W64" s="3"/>
      <c r="X64" s="3"/>
      <c r="Y64" s="3"/>
      <c r="Z64" s="3"/>
      <c r="AA64" s="3"/>
      <c r="AB64" s="3"/>
      <c r="AC64" s="3"/>
      <c r="AD64" s="3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ht="15.75" x14ac:dyDescent="0.25">
      <c r="A65" s="1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4"/>
      <c r="U65" s="1"/>
      <c r="V65" s="3"/>
      <c r="W65" s="3"/>
      <c r="X65" s="3"/>
      <c r="Y65" s="3"/>
      <c r="Z65" s="3"/>
      <c r="AA65" s="3"/>
      <c r="AB65" s="3"/>
      <c r="AC65" s="3"/>
      <c r="AD65" s="3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ht="15.75" x14ac:dyDescent="0.25">
      <c r="A66" s="1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4"/>
      <c r="U66" s="1"/>
      <c r="V66" s="3"/>
      <c r="W66" s="3"/>
      <c r="X66" s="3"/>
      <c r="Y66" s="3"/>
      <c r="Z66" s="3"/>
      <c r="AA66" s="3"/>
      <c r="AB66" s="3"/>
      <c r="AC66" s="3"/>
      <c r="AD66" s="3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ht="15.75" x14ac:dyDescent="0.25">
      <c r="A67" s="1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4"/>
      <c r="U67" s="1"/>
      <c r="V67" s="3"/>
      <c r="W67" s="3"/>
      <c r="X67" s="3"/>
      <c r="Y67" s="3"/>
      <c r="Z67" s="3"/>
      <c r="AA67" s="3"/>
      <c r="AB67" s="3"/>
      <c r="AC67" s="3"/>
      <c r="AD67" s="3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ht="15.75" x14ac:dyDescent="0.25">
      <c r="A68" s="1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4"/>
      <c r="U68" s="1"/>
      <c r="V68" s="3"/>
      <c r="W68" s="3"/>
      <c r="X68" s="3"/>
      <c r="Y68" s="3"/>
      <c r="Z68" s="3"/>
      <c r="AA68" s="3"/>
      <c r="AB68" s="3"/>
      <c r="AC68" s="3"/>
      <c r="AD68" s="3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1:78" ht="15.75" x14ac:dyDescent="0.25">
      <c r="T69" s="4"/>
      <c r="U69" s="6"/>
      <c r="V69" s="16"/>
      <c r="W69" s="18"/>
      <c r="X69" s="18"/>
      <c r="Y69" s="18"/>
      <c r="Z69" s="20"/>
      <c r="AA69" s="21"/>
      <c r="AB69" s="20"/>
      <c r="AC69" s="20"/>
      <c r="AD69" s="20"/>
    </row>
  </sheetData>
  <mergeCells count="5">
    <mergeCell ref="A1:B1"/>
    <mergeCell ref="AB1:AD1"/>
    <mergeCell ref="U2:Y2"/>
    <mergeCell ref="Z2:AD2"/>
    <mergeCell ref="C2:T2"/>
  </mergeCells>
  <pageMargins left="0.7" right="0.7" top="0.75" bottom="0.75" header="0.3" footer="0.3"/>
  <pageSetup paperSize="8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2019-08-09T07:42:43Z</cp:lastPrinted>
  <dcterms:created xsi:type="dcterms:W3CDTF">2019-06-11T04:24:33Z</dcterms:created>
  <dcterms:modified xsi:type="dcterms:W3CDTF">2019-08-14T07:57:20Z</dcterms:modified>
</cp:coreProperties>
</file>