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<sst xmlns="http://schemas.openxmlformats.org/spreadsheetml/2006/main" count="94" uniqueCount="68">
  <si>
    <t>L.p.</t>
  </si>
  <si>
    <t xml:space="preserve">Nazwa materiału eksploatacyjnego </t>
  </si>
  <si>
    <t>Wymiar</t>
  </si>
  <si>
    <t>Wymiar gilzy (średnica x długość)</t>
  </si>
  <si>
    <t>Etykiety samoprzylepne termotransferowe MW-106 białe,VOID, ilość etykiet na rolce: 1000 (do inwentaryzacji)</t>
  </si>
  <si>
    <t>Kalka termotransferowa woskowo-żywiczna, nawój zewnętrzny, gilza z nacięciami na końcach umożliwiającymi montaż w drukarkach typu Zebra</t>
  </si>
  <si>
    <t>Kalka termotransferowa woskowo-żywiczna, nawój wewnętrzny</t>
  </si>
  <si>
    <r>
      <t xml:space="preserve">Kalka termotransferowa woskowo-żywiczna, </t>
    </r>
    <r>
      <rPr>
        <b/>
        <sz val="12"/>
        <color indexed="8"/>
        <rFont val="Times New Roman"/>
        <family val="1"/>
      </rPr>
      <t>nawój wewnętrzny</t>
    </r>
  </si>
  <si>
    <r>
      <t xml:space="preserve">Kalka termotransferowa woskowo-żywiczna, </t>
    </r>
    <r>
      <rPr>
        <b/>
        <sz val="12"/>
        <color indexed="8"/>
        <rFont val="Times New Roman"/>
        <family val="1"/>
      </rPr>
      <t>nawój zewnętrzny</t>
    </r>
  </si>
  <si>
    <r>
      <t xml:space="preserve">Etykieta samoprzylepna, papier biały termotransferowy, pół błyszczący, klej akrylowy, nawój zewnętrzny, </t>
    </r>
    <r>
      <rPr>
        <b/>
        <sz val="11"/>
        <color indexed="8"/>
        <rFont val="Times New Roman"/>
        <family val="1"/>
      </rPr>
      <t>ilość etykiet na rolce: 4000</t>
    </r>
  </si>
  <si>
    <r>
      <t xml:space="preserve">Etykieta samoprzylepna, papier biały termotransferowy, pół błyszczący, klej akrylowy, nawój zewnętrzny, </t>
    </r>
    <r>
      <rPr>
        <b/>
        <sz val="11"/>
        <color indexed="8"/>
        <rFont val="Times New Roman"/>
        <family val="1"/>
      </rPr>
      <t>ilość etykiet na rolce: 2000</t>
    </r>
  </si>
  <si>
    <r>
      <t xml:space="preserve">Etykieta samoprzylepna, papier biały termotransferowy, pół błyszczący, klej akrylowy, nawój zewnętrzny, </t>
    </r>
    <r>
      <rPr>
        <b/>
        <sz val="11"/>
        <color indexed="8"/>
        <rFont val="Times New Roman"/>
        <family val="1"/>
      </rPr>
      <t>ilość etykiet na rolce: 1000</t>
    </r>
  </si>
  <si>
    <t>2401-ILZ1-1.261.61.2019</t>
  </si>
  <si>
    <t>UNP: 2401-19-087287</t>
  </si>
  <si>
    <t>FORMULARZ CENOWY</t>
  </si>
  <si>
    <t>Łączna ilość materiałów eksploatacyjnych</t>
  </si>
  <si>
    <t>Stawka VAT</t>
  </si>
  <si>
    <t>Cena jednostkowa netto</t>
  </si>
  <si>
    <t>Kwota VAT</t>
  </si>
  <si>
    <t>Wartość brutto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</si>
  <si>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</si>
  <si>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</si>
  <si>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</si>
  <si>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</si>
  <si>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</si>
  <si>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</si>
  <si>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</si>
  <si>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</si>
  <si>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</si>
  <si>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</si>
  <si>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Wartość netto</t>
  </si>
  <si>
    <t>RAZEM</t>
  </si>
  <si>
    <t>(e*f)</t>
  </si>
  <si>
    <t>(g*h)</t>
  </si>
  <si>
    <t>(g+i)</t>
  </si>
  <si>
    <t>76 mm x 70 - 80 mm</t>
  </si>
  <si>
    <t>76 mm x 70- 80 mm</t>
  </si>
  <si>
    <t>40 mm x 70 - 80 mm</t>
  </si>
  <si>
    <t>40 mm x 50 - 60 mm</t>
  </si>
  <si>
    <t>25 mm x 32 - 45 mm</t>
  </si>
  <si>
    <t>40 mm x 55 - 58 mm</t>
  </si>
  <si>
    <t>40 mm x 32 - 45 mm</t>
  </si>
  <si>
    <t xml:space="preserve">25,4 mm x 40 - 50 mm </t>
  </si>
  <si>
    <t>12,7 mm x 58 mm</t>
  </si>
  <si>
    <t>12,7 mm x 110 mm</t>
  </si>
  <si>
    <t>25,4 mm x 75 mm</t>
  </si>
  <si>
    <t>25,4 mm x 55 mm</t>
  </si>
  <si>
    <t>25,4 mm x 55-65 mm</t>
  </si>
  <si>
    <t>Załącznik nr 4 do Zaproszenia</t>
  </si>
  <si>
    <r>
      <t xml:space="preserve">Etykieta do druku termicznego, papier biały, klej akrylowy nawój zewnętrzny, </t>
    </r>
    <r>
      <rPr>
        <b/>
        <sz val="11"/>
        <color indexed="8"/>
        <rFont val="Times New Roman"/>
        <family val="1"/>
      </rPr>
      <t>ilość etykiet na rolce: 2000 (do SZD, samokopiujaca,nadruk bez użycia kalki)</t>
    </r>
  </si>
  <si>
    <t>32 mm x 20 mm</t>
  </si>
  <si>
    <t>55 mm x 35 mm</t>
  </si>
  <si>
    <t>40 mm x 20 mm</t>
  </si>
  <si>
    <r>
      <t xml:space="preserve">Etykieta samoprzylepna, papier biały termotransferowy , klej akrylowy nawój zewnętrzny, </t>
    </r>
    <r>
      <rPr>
        <b/>
        <sz val="12"/>
        <rFont val="Times New Roman"/>
        <family val="1"/>
      </rPr>
      <t xml:space="preserve">ilość etykiet na rolce: 2000 </t>
    </r>
  </si>
  <si>
    <r>
      <rPr>
        <sz val="12"/>
        <color indexed="8"/>
        <rFont val="Times New Roman"/>
        <family val="1"/>
      </rPr>
      <t>Etykieta samoprzylepna do druku termicznego, papier biały, klej akrylowy nawój zewnętrzny,</t>
    </r>
    <r>
      <rPr>
        <b/>
        <sz val="12"/>
        <color indexed="8"/>
        <rFont val="Times New Roman"/>
        <family val="1"/>
      </rPr>
      <t xml:space="preserve"> ilość etykiet na rolce: 2000 (do SZD, samokopująca, nadruk bez użycia kalki)</t>
    </r>
    <r>
      <rPr>
        <b/>
        <sz val="12"/>
        <color indexed="8"/>
        <rFont val="Times New Roman"/>
        <family val="1"/>
      </rPr>
      <t xml:space="preserve">
</t>
    </r>
  </si>
  <si>
    <r>
      <t xml:space="preserve">Kalka termotransferowa woskowo-żywiczna, </t>
    </r>
    <r>
      <rPr>
        <b/>
        <sz val="12"/>
        <rFont val="Times New Roman"/>
        <family val="1"/>
      </rPr>
      <t>nawój zewnętrzny</t>
    </r>
    <r>
      <rPr>
        <sz val="12"/>
        <rFont val="Times New Roman"/>
        <family val="1"/>
      </rPr>
      <t>, gilza z nacięciami na końcach umożliwiającymi montaż w drukarkach typu Zebra</t>
    </r>
  </si>
  <si>
    <t>Kalka żywiczna CR, nawój zewnętrzny (etykiety do inwentaryzacji VOID)</t>
  </si>
  <si>
    <t>Kalka termotransferowa woskowo-żywiczna, nawój zewnętrzny, gilza z nacięciami na końcach umożliwiającymi montaż w drukarkach typu GODEX/duża śrdnica gilzy/</t>
  </si>
  <si>
    <t>75 mm x 74 m</t>
  </si>
  <si>
    <t>70 mm x 30 mm</t>
  </si>
  <si>
    <t>50 mm x 30 mm</t>
  </si>
  <si>
    <t>50 mm x 20 mm</t>
  </si>
  <si>
    <t>55 mm x 74 m</t>
  </si>
  <si>
    <t>110 mm x 74m</t>
  </si>
  <si>
    <t>75 mm x 154 m</t>
  </si>
  <si>
    <t>55 mm x 300m</t>
  </si>
  <si>
    <t xml:space="preserve">55 mm x 74 m </t>
  </si>
  <si>
    <t>55 mm x 300 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</si>
</sst>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0.000"/>
    <numFmt numFmtId="173" formatCode="0.0000"/>
    <numFmt numFmtId="174" formatCode="[$-415]d\.mmmmm\.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166" fontId="52" fillId="33" borderId="12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0" borderId="13" xfId="0" applyFont="1" applyBorder="1" applyAlignment="1">
      <alignment wrapText="1"/>
    </xf>
    <xf numFmtId="0" fontId="55" fillId="0" borderId="0" xfId="0" applyFont="1" applyAlignment="1">
      <alignment/>
    </xf>
    <xf numFmtId="0" fontId="51" fillId="0" borderId="10" xfId="0" applyFont="1" applyFill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0" fontId="54" fillId="0" borderId="14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4" xfId="60" applyNumberFormat="1" applyFont="1" applyFill="1" applyBorder="1" applyAlignment="1">
      <alignment horizontal="center" wrapText="1"/>
    </xf>
    <xf numFmtId="0" fontId="56" fillId="33" borderId="14" xfId="0" applyNumberFormat="1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166" fontId="57" fillId="33" borderId="12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9" fontId="54" fillId="0" borderId="14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2" fillId="0" borderId="0" xfId="0" applyNumberFormat="1" applyFont="1" applyBorder="1" applyAlignment="1">
      <alignment horizontal="center" vertical="center" wrapText="1"/>
    </xf>
    <xf numFmtId="10" fontId="53" fillId="33" borderId="10" xfId="0" applyNumberFormat="1" applyFont="1" applyFill="1" applyBorder="1" applyAlignment="1">
      <alignment horizontal="center" vertical="center" wrapText="1"/>
    </xf>
    <xf numFmtId="10" fontId="58" fillId="33" borderId="11" xfId="0" applyNumberFormat="1" applyFont="1" applyFill="1" applyBorder="1" applyAlignment="1">
      <alignment horizontal="center" vertical="center" wrapText="1"/>
    </xf>
    <xf numFmtId="10" fontId="51" fillId="33" borderId="14" xfId="60" applyNumberFormat="1" applyFont="1" applyFill="1" applyBorder="1" applyAlignment="1">
      <alignment horizont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2" fillId="0" borderId="0" xfId="0" applyNumberFormat="1" applyFont="1" applyBorder="1" applyAlignment="1">
      <alignment horizontal="center" vertical="center" wrapText="1"/>
    </xf>
    <xf numFmtId="166" fontId="53" fillId="33" borderId="10" xfId="0" applyNumberFormat="1" applyFont="1" applyFill="1" applyBorder="1" applyAlignment="1">
      <alignment horizontal="center" vertical="center" wrapText="1"/>
    </xf>
    <xf numFmtId="166" fontId="58" fillId="33" borderId="11" xfId="0" applyNumberFormat="1" applyFont="1" applyFill="1" applyBorder="1" applyAlignment="1">
      <alignment horizontal="center" vertical="center" wrapText="1"/>
    </xf>
    <xf numFmtId="166" fontId="51" fillId="33" borderId="14" xfId="60" applyNumberFormat="1" applyFont="1" applyFill="1" applyBorder="1" applyAlignment="1">
      <alignment horizontal="center" wrapText="1"/>
    </xf>
    <xf numFmtId="166" fontId="54" fillId="0" borderId="14" xfId="0" applyNumberFormat="1" applyFont="1" applyBorder="1" applyAlignment="1">
      <alignment horizontal="center" vertical="center"/>
    </xf>
    <xf numFmtId="166" fontId="54" fillId="0" borderId="10" xfId="0" applyNumberFormat="1" applyFont="1" applyBorder="1" applyAlignment="1">
      <alignment horizontal="center" vertical="center"/>
    </xf>
    <xf numFmtId="166" fontId="51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0" fillId="33" borderId="14" xfId="60" applyNumberFormat="1" applyFont="1" applyFill="1" applyBorder="1" applyAlignment="1">
      <alignment horizontal="center" wrapText="1"/>
    </xf>
    <xf numFmtId="166" fontId="60" fillId="33" borderId="16" xfId="6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66" fontId="61" fillId="0" borderId="1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9" fontId="54" fillId="34" borderId="10" xfId="0" applyNumberFormat="1" applyFont="1" applyFill="1" applyBorder="1" applyAlignment="1">
      <alignment horizontal="center"/>
    </xf>
    <xf numFmtId="166" fontId="7" fillId="0" borderId="14" xfId="0" applyNumberFormat="1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6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63" fillId="0" borderId="0" xfId="0" applyFont="1" applyAlignment="1">
      <alignment horizontal="center" wrapText="1"/>
    </xf>
    <xf numFmtId="0" fontId="55" fillId="0" borderId="17" xfId="0" applyFont="1" applyBorder="1" applyAlignment="1">
      <alignment horizontal="right"/>
    </xf>
    <xf numFmtId="0" fontId="46" fillId="0" borderId="18" xfId="0" applyFont="1" applyBorder="1" applyAlignment="1">
      <alignment horizontal="right"/>
    </xf>
    <xf numFmtId="0" fontId="46" fillId="0" borderId="19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PageLayoutView="0" workbookViewId="0" topLeftCell="C1">
      <selection activeCell="K19" sqref="K19"/>
    </sheetView>
  </sheetViews>
  <sheetFormatPr defaultColWidth="9.140625" defaultRowHeight="15"/>
  <cols>
    <col min="1" max="1" width="10.57421875" style="0" customWidth="1"/>
    <col min="2" max="2" width="48.421875" style="0" customWidth="1"/>
    <col min="3" max="3" width="20.00390625" style="0" customWidth="1"/>
    <col min="4" max="4" width="20.8515625" style="0" customWidth="1"/>
    <col min="5" max="5" width="18.140625" style="0" customWidth="1"/>
    <col min="6" max="7" width="15.421875" style="38" customWidth="1"/>
    <col min="8" max="8" width="15.421875" style="32" customWidth="1"/>
    <col min="9" max="10" width="15.421875" style="38" customWidth="1"/>
  </cols>
  <sheetData>
    <row r="1" spans="2:10" ht="15">
      <c r="B1" s="17" t="s">
        <v>12</v>
      </c>
      <c r="D1" s="61"/>
      <c r="E1" s="62"/>
      <c r="F1" s="37"/>
      <c r="G1" s="37"/>
      <c r="H1" s="31"/>
      <c r="I1" s="63" t="s">
        <v>48</v>
      </c>
      <c r="J1" s="64"/>
    </row>
    <row r="2" ht="15">
      <c r="B2" s="17" t="s">
        <v>13</v>
      </c>
    </row>
    <row r="3" spans="1:10" ht="18.75" customHeight="1">
      <c r="A3" s="65" t="s">
        <v>14</v>
      </c>
      <c r="B3" s="65"/>
      <c r="C3" s="65"/>
      <c r="D3" s="65"/>
      <c r="E3" s="65"/>
      <c r="F3" s="65"/>
      <c r="G3" s="65"/>
      <c r="H3" s="65"/>
      <c r="I3" s="65"/>
      <c r="J3" s="65"/>
    </row>
    <row r="5" spans="1:10" ht="15">
      <c r="A5" s="1"/>
      <c r="B5" s="1"/>
      <c r="C5" s="1"/>
      <c r="D5" s="1"/>
      <c r="E5" s="1"/>
      <c r="F5" s="39"/>
      <c r="G5" s="39"/>
      <c r="H5" s="33"/>
      <c r="I5" s="39"/>
      <c r="J5" s="39"/>
    </row>
    <row r="6" spans="1:10" ht="47.25">
      <c r="A6" s="4" t="s">
        <v>0</v>
      </c>
      <c r="B6" s="5" t="s">
        <v>1</v>
      </c>
      <c r="C6" s="6" t="s">
        <v>2</v>
      </c>
      <c r="D6" s="7" t="s">
        <v>3</v>
      </c>
      <c r="E6" s="7" t="s">
        <v>15</v>
      </c>
      <c r="F6" s="40" t="s">
        <v>17</v>
      </c>
      <c r="G6" s="40" t="s">
        <v>30</v>
      </c>
      <c r="H6" s="34" t="s">
        <v>16</v>
      </c>
      <c r="I6" s="40" t="s">
        <v>18</v>
      </c>
      <c r="J6" s="40" t="s">
        <v>19</v>
      </c>
    </row>
    <row r="7" spans="1:10" s="29" customFormat="1" ht="15.75">
      <c r="A7" s="26" t="s">
        <v>20</v>
      </c>
      <c r="B7" s="26" t="s">
        <v>21</v>
      </c>
      <c r="C7" s="27" t="s">
        <v>22</v>
      </c>
      <c r="D7" s="28" t="s">
        <v>23</v>
      </c>
      <c r="E7" s="28" t="s">
        <v>24</v>
      </c>
      <c r="F7" s="41" t="s">
        <v>25</v>
      </c>
      <c r="G7" s="41" t="s">
        <v>26</v>
      </c>
      <c r="H7" s="35" t="s">
        <v>27</v>
      </c>
      <c r="I7" s="41" t="s">
        <v>28</v>
      </c>
      <c r="J7" s="41" t="s">
        <v>29</v>
      </c>
    </row>
    <row r="8" spans="1:10" ht="15.75">
      <c r="A8" s="25"/>
      <c r="B8" s="22"/>
      <c r="C8" s="23"/>
      <c r="D8" s="24"/>
      <c r="E8" s="23"/>
      <c r="F8" s="42"/>
      <c r="G8" s="47" t="s">
        <v>32</v>
      </c>
      <c r="H8" s="36"/>
      <c r="I8" s="47" t="s">
        <v>33</v>
      </c>
      <c r="J8" s="48" t="s">
        <v>34</v>
      </c>
    </row>
    <row r="9" spans="1:10" ht="45">
      <c r="A9" s="21">
        <v>1</v>
      </c>
      <c r="B9" s="19" t="s">
        <v>9</v>
      </c>
      <c r="C9" s="20" t="s">
        <v>59</v>
      </c>
      <c r="D9" s="49" t="s">
        <v>35</v>
      </c>
      <c r="E9" s="20">
        <v>1101</v>
      </c>
      <c r="F9" s="43"/>
      <c r="G9" s="43">
        <f>E9*F9</f>
        <v>0</v>
      </c>
      <c r="H9" s="30">
        <v>0.23</v>
      </c>
      <c r="I9" s="43">
        <f>ROUND(G9*H9,2)</f>
        <v>0</v>
      </c>
      <c r="J9" s="43">
        <f>G9+I9</f>
        <v>0</v>
      </c>
    </row>
    <row r="10" spans="1:10" ht="45">
      <c r="A10" s="9">
        <v>2</v>
      </c>
      <c r="B10" s="16" t="s">
        <v>10</v>
      </c>
      <c r="C10" s="11" t="s">
        <v>59</v>
      </c>
      <c r="D10" s="49" t="s">
        <v>36</v>
      </c>
      <c r="E10" s="11">
        <v>100</v>
      </c>
      <c r="F10" s="44"/>
      <c r="G10" s="43">
        <f aca="true" t="shared" si="0" ref="G10:G30">E10*F10</f>
        <v>0</v>
      </c>
      <c r="H10" s="30">
        <v>0.23</v>
      </c>
      <c r="I10" s="43">
        <f aca="true" t="shared" si="1" ref="I10:I30">ROUND(G10*H10,2)</f>
        <v>0</v>
      </c>
      <c r="J10" s="43">
        <f aca="true" t="shared" si="2" ref="J10:J30">G10+I10</f>
        <v>0</v>
      </c>
    </row>
    <row r="11" spans="1:10" ht="45">
      <c r="A11" s="9">
        <v>3</v>
      </c>
      <c r="B11" s="10" t="s">
        <v>10</v>
      </c>
      <c r="C11" s="11" t="s">
        <v>59</v>
      </c>
      <c r="D11" s="49" t="s">
        <v>37</v>
      </c>
      <c r="E11" s="11">
        <v>257</v>
      </c>
      <c r="F11" s="44"/>
      <c r="G11" s="43">
        <f t="shared" si="0"/>
        <v>0</v>
      </c>
      <c r="H11" s="30">
        <v>0.23</v>
      </c>
      <c r="I11" s="43">
        <f t="shared" si="1"/>
        <v>0</v>
      </c>
      <c r="J11" s="43">
        <f t="shared" si="2"/>
        <v>0</v>
      </c>
    </row>
    <row r="12" spans="1:10" ht="45">
      <c r="A12" s="9">
        <v>4</v>
      </c>
      <c r="B12" s="10" t="s">
        <v>11</v>
      </c>
      <c r="C12" s="11" t="s">
        <v>59</v>
      </c>
      <c r="D12" s="49" t="s">
        <v>37</v>
      </c>
      <c r="E12" s="11">
        <v>70</v>
      </c>
      <c r="F12" s="44"/>
      <c r="G12" s="43">
        <f t="shared" si="0"/>
        <v>0</v>
      </c>
      <c r="H12" s="30">
        <v>0.23</v>
      </c>
      <c r="I12" s="43">
        <f t="shared" si="1"/>
        <v>0</v>
      </c>
      <c r="J12" s="43">
        <f t="shared" si="2"/>
        <v>0</v>
      </c>
    </row>
    <row r="13" spans="1:10" ht="45">
      <c r="A13" s="9">
        <v>5</v>
      </c>
      <c r="B13" s="10" t="s">
        <v>11</v>
      </c>
      <c r="C13" s="11" t="s">
        <v>60</v>
      </c>
      <c r="D13" s="13" t="s">
        <v>38</v>
      </c>
      <c r="E13" s="11">
        <v>184</v>
      </c>
      <c r="F13" s="44"/>
      <c r="G13" s="43">
        <f t="shared" si="0"/>
        <v>0</v>
      </c>
      <c r="H13" s="30">
        <v>0.23</v>
      </c>
      <c r="I13" s="43">
        <f t="shared" si="1"/>
        <v>0</v>
      </c>
      <c r="J13" s="43">
        <f t="shared" si="2"/>
        <v>0</v>
      </c>
    </row>
    <row r="14" spans="1:10" ht="45">
      <c r="A14" s="9">
        <v>6</v>
      </c>
      <c r="B14" s="10" t="s">
        <v>10</v>
      </c>
      <c r="C14" s="11" t="s">
        <v>61</v>
      </c>
      <c r="D14" s="49" t="s">
        <v>38</v>
      </c>
      <c r="E14" s="11">
        <v>544</v>
      </c>
      <c r="F14" s="44"/>
      <c r="G14" s="43">
        <f t="shared" si="0"/>
        <v>0</v>
      </c>
      <c r="H14" s="30">
        <v>0.23</v>
      </c>
      <c r="I14" s="43">
        <f t="shared" si="1"/>
        <v>0</v>
      </c>
      <c r="J14" s="43">
        <f t="shared" si="2"/>
        <v>0</v>
      </c>
    </row>
    <row r="15" spans="1:10" ht="45">
      <c r="A15" s="9">
        <v>7</v>
      </c>
      <c r="B15" s="10" t="s">
        <v>11</v>
      </c>
      <c r="C15" s="11" t="s">
        <v>61</v>
      </c>
      <c r="D15" s="49" t="s">
        <v>38</v>
      </c>
      <c r="E15" s="11">
        <v>662</v>
      </c>
      <c r="F15" s="44"/>
      <c r="G15" s="43">
        <f t="shared" si="0"/>
        <v>0</v>
      </c>
      <c r="H15" s="30">
        <v>0.23</v>
      </c>
      <c r="I15" s="43">
        <f t="shared" si="1"/>
        <v>0</v>
      </c>
      <c r="J15" s="43">
        <f t="shared" si="2"/>
        <v>0</v>
      </c>
    </row>
    <row r="16" spans="1:10" ht="51.75" customHeight="1">
      <c r="A16" s="9">
        <v>8</v>
      </c>
      <c r="B16" s="10" t="s">
        <v>49</v>
      </c>
      <c r="C16" s="11" t="s">
        <v>50</v>
      </c>
      <c r="D16" s="49" t="s">
        <v>39</v>
      </c>
      <c r="E16" s="11">
        <v>523</v>
      </c>
      <c r="F16" s="44"/>
      <c r="G16" s="43">
        <f t="shared" si="0"/>
        <v>0</v>
      </c>
      <c r="H16" s="30">
        <v>0.23</v>
      </c>
      <c r="I16" s="43">
        <f t="shared" si="1"/>
        <v>0</v>
      </c>
      <c r="J16" s="43">
        <f t="shared" si="2"/>
        <v>0</v>
      </c>
    </row>
    <row r="17" spans="1:10" s="51" customFormat="1" ht="47.25">
      <c r="A17" s="53">
        <v>9</v>
      </c>
      <c r="B17" s="52" t="s">
        <v>4</v>
      </c>
      <c r="C17" s="49" t="s">
        <v>51</v>
      </c>
      <c r="D17" s="13" t="s">
        <v>40</v>
      </c>
      <c r="E17" s="14">
        <v>31</v>
      </c>
      <c r="F17" s="50"/>
      <c r="G17" s="59">
        <f t="shared" si="0"/>
        <v>0</v>
      </c>
      <c r="H17" s="60">
        <v>0.23</v>
      </c>
      <c r="I17" s="59">
        <f t="shared" si="1"/>
        <v>0</v>
      </c>
      <c r="J17" s="59">
        <f t="shared" si="2"/>
        <v>0</v>
      </c>
    </row>
    <row r="18" spans="1:10" ht="47.25">
      <c r="A18" s="9">
        <v>10</v>
      </c>
      <c r="B18" s="12" t="s">
        <v>53</v>
      </c>
      <c r="C18" s="49" t="s">
        <v>50</v>
      </c>
      <c r="D18" s="49" t="s">
        <v>41</v>
      </c>
      <c r="E18" s="2">
        <v>65</v>
      </c>
      <c r="F18" s="45"/>
      <c r="G18" s="43">
        <f t="shared" si="0"/>
        <v>0</v>
      </c>
      <c r="H18" s="30">
        <v>0.23</v>
      </c>
      <c r="I18" s="43">
        <f t="shared" si="1"/>
        <v>0</v>
      </c>
      <c r="J18" s="43">
        <f t="shared" si="2"/>
        <v>0</v>
      </c>
    </row>
    <row r="19" spans="1:10" ht="78.75">
      <c r="A19" s="9">
        <v>11</v>
      </c>
      <c r="B19" s="55" t="s">
        <v>54</v>
      </c>
      <c r="C19" s="54" t="s">
        <v>52</v>
      </c>
      <c r="D19" s="49" t="s">
        <v>42</v>
      </c>
      <c r="E19" s="2">
        <v>200</v>
      </c>
      <c r="F19" s="45"/>
      <c r="G19" s="43">
        <f t="shared" si="0"/>
        <v>0</v>
      </c>
      <c r="H19" s="30">
        <v>0.23</v>
      </c>
      <c r="I19" s="43">
        <f t="shared" si="1"/>
        <v>0</v>
      </c>
      <c r="J19" s="43">
        <f t="shared" si="2"/>
        <v>0</v>
      </c>
    </row>
    <row r="20" spans="1:10" ht="47.25">
      <c r="A20" s="9">
        <v>12</v>
      </c>
      <c r="B20" s="52" t="s">
        <v>5</v>
      </c>
      <c r="C20" s="8" t="s">
        <v>62</v>
      </c>
      <c r="D20" s="13" t="s">
        <v>43</v>
      </c>
      <c r="E20" s="8">
        <v>793</v>
      </c>
      <c r="F20" s="45"/>
      <c r="G20" s="43">
        <f t="shared" si="0"/>
        <v>0</v>
      </c>
      <c r="H20" s="30">
        <v>0.23</v>
      </c>
      <c r="I20" s="43">
        <f t="shared" si="1"/>
        <v>0</v>
      </c>
      <c r="J20" s="43">
        <f t="shared" si="2"/>
        <v>0</v>
      </c>
    </row>
    <row r="21" spans="1:10" ht="47.25">
      <c r="A21" s="9">
        <v>13</v>
      </c>
      <c r="B21" s="56" t="s">
        <v>5</v>
      </c>
      <c r="C21" s="2" t="s">
        <v>62</v>
      </c>
      <c r="D21" s="49" t="s">
        <v>44</v>
      </c>
      <c r="E21" s="2">
        <v>761</v>
      </c>
      <c r="F21" s="45"/>
      <c r="G21" s="43">
        <f t="shared" si="0"/>
        <v>0</v>
      </c>
      <c r="H21" s="30">
        <v>0.23</v>
      </c>
      <c r="I21" s="43">
        <f t="shared" si="1"/>
        <v>0</v>
      </c>
      <c r="J21" s="43">
        <f t="shared" si="2"/>
        <v>0</v>
      </c>
    </row>
    <row r="22" spans="1:10" ht="47.25">
      <c r="A22" s="9">
        <v>14</v>
      </c>
      <c r="B22" s="52" t="s">
        <v>5</v>
      </c>
      <c r="C22" s="2" t="s">
        <v>58</v>
      </c>
      <c r="D22" s="49" t="s">
        <v>44</v>
      </c>
      <c r="E22" s="2">
        <v>215</v>
      </c>
      <c r="F22" s="45"/>
      <c r="G22" s="43">
        <f t="shared" si="0"/>
        <v>0</v>
      </c>
      <c r="H22" s="30">
        <v>0.23</v>
      </c>
      <c r="I22" s="43">
        <f t="shared" si="1"/>
        <v>0</v>
      </c>
      <c r="J22" s="43">
        <f t="shared" si="2"/>
        <v>0</v>
      </c>
    </row>
    <row r="23" spans="1:10" ht="31.5">
      <c r="A23" s="9">
        <v>15</v>
      </c>
      <c r="B23" s="56" t="s">
        <v>7</v>
      </c>
      <c r="C23" s="2" t="s">
        <v>58</v>
      </c>
      <c r="D23" s="49" t="s">
        <v>45</v>
      </c>
      <c r="E23" s="2">
        <v>200</v>
      </c>
      <c r="F23" s="45"/>
      <c r="G23" s="43">
        <f t="shared" si="0"/>
        <v>0</v>
      </c>
      <c r="H23" s="30">
        <v>0.23</v>
      </c>
      <c r="I23" s="43">
        <f t="shared" si="1"/>
        <v>0</v>
      </c>
      <c r="J23" s="43">
        <f t="shared" si="2"/>
        <v>0</v>
      </c>
    </row>
    <row r="24" spans="1:10" ht="31.5">
      <c r="A24" s="9">
        <v>16</v>
      </c>
      <c r="B24" s="56" t="s">
        <v>8</v>
      </c>
      <c r="C24" s="2" t="s">
        <v>64</v>
      </c>
      <c r="D24" s="49" t="s">
        <v>45</v>
      </c>
      <c r="E24" s="2">
        <v>895</v>
      </c>
      <c r="F24" s="45"/>
      <c r="G24" s="43">
        <f t="shared" si="0"/>
        <v>0</v>
      </c>
      <c r="H24" s="30">
        <v>0.23</v>
      </c>
      <c r="I24" s="43">
        <f t="shared" si="1"/>
        <v>0</v>
      </c>
      <c r="J24" s="43">
        <f t="shared" si="2"/>
        <v>0</v>
      </c>
    </row>
    <row r="25" spans="1:10" ht="47.25">
      <c r="A25" s="9">
        <v>17</v>
      </c>
      <c r="B25" s="15" t="s">
        <v>55</v>
      </c>
      <c r="C25" s="2" t="s">
        <v>63</v>
      </c>
      <c r="D25" s="13" t="s">
        <v>44</v>
      </c>
      <c r="E25" s="2">
        <v>245</v>
      </c>
      <c r="F25" s="45"/>
      <c r="G25" s="43">
        <f t="shared" si="0"/>
        <v>0</v>
      </c>
      <c r="H25" s="30">
        <v>0.23</v>
      </c>
      <c r="I25" s="43">
        <f t="shared" si="1"/>
        <v>0</v>
      </c>
      <c r="J25" s="43">
        <f t="shared" si="2"/>
        <v>0</v>
      </c>
    </row>
    <row r="26" spans="1:10" ht="31.5">
      <c r="A26" s="9">
        <v>18</v>
      </c>
      <c r="B26" s="52" t="s">
        <v>6</v>
      </c>
      <c r="C26" s="3" t="s">
        <v>65</v>
      </c>
      <c r="D26" s="49" t="s">
        <v>46</v>
      </c>
      <c r="E26" s="13">
        <v>82</v>
      </c>
      <c r="F26" s="46"/>
      <c r="G26" s="43">
        <f t="shared" si="0"/>
        <v>0</v>
      </c>
      <c r="H26" s="30">
        <v>0.23</v>
      </c>
      <c r="I26" s="43">
        <f t="shared" si="1"/>
        <v>0</v>
      </c>
      <c r="J26" s="43">
        <f t="shared" si="2"/>
        <v>0</v>
      </c>
    </row>
    <row r="27" spans="1:10" ht="31.5">
      <c r="A27" s="9">
        <v>19</v>
      </c>
      <c r="B27" s="52" t="s">
        <v>56</v>
      </c>
      <c r="C27" s="2" t="s">
        <v>66</v>
      </c>
      <c r="D27" s="13" t="s">
        <v>43</v>
      </c>
      <c r="E27" s="2">
        <v>66</v>
      </c>
      <c r="F27" s="45"/>
      <c r="G27" s="43">
        <f t="shared" si="0"/>
        <v>0</v>
      </c>
      <c r="H27" s="30">
        <v>0.23</v>
      </c>
      <c r="I27" s="43">
        <f t="shared" si="1"/>
        <v>0</v>
      </c>
      <c r="J27" s="43">
        <f t="shared" si="2"/>
        <v>0</v>
      </c>
    </row>
    <row r="28" spans="1:10" ht="31.5">
      <c r="A28" s="9">
        <v>20</v>
      </c>
      <c r="B28" s="52" t="s">
        <v>56</v>
      </c>
      <c r="C28" s="2" t="s">
        <v>62</v>
      </c>
      <c r="D28" s="49" t="s">
        <v>44</v>
      </c>
      <c r="E28" s="2">
        <v>23</v>
      </c>
      <c r="F28" s="45"/>
      <c r="G28" s="43">
        <f t="shared" si="0"/>
        <v>0</v>
      </c>
      <c r="H28" s="30">
        <v>0.23</v>
      </c>
      <c r="I28" s="43">
        <f t="shared" si="1"/>
        <v>0</v>
      </c>
      <c r="J28" s="43">
        <f t="shared" si="2"/>
        <v>0</v>
      </c>
    </row>
    <row r="29" spans="1:10" ht="31.5">
      <c r="A29" s="9">
        <v>21</v>
      </c>
      <c r="B29" s="52" t="s">
        <v>56</v>
      </c>
      <c r="C29" s="2" t="s">
        <v>67</v>
      </c>
      <c r="D29" s="49" t="s">
        <v>47</v>
      </c>
      <c r="E29" s="2">
        <v>5</v>
      </c>
      <c r="F29" s="45"/>
      <c r="G29" s="43">
        <f t="shared" si="0"/>
        <v>0</v>
      </c>
      <c r="H29" s="30">
        <v>0.23</v>
      </c>
      <c r="I29" s="43">
        <f t="shared" si="1"/>
        <v>0</v>
      </c>
      <c r="J29" s="43">
        <f t="shared" si="2"/>
        <v>0</v>
      </c>
    </row>
    <row r="30" spans="1:10" ht="63">
      <c r="A30" s="18">
        <v>22</v>
      </c>
      <c r="B30" s="57" t="s">
        <v>57</v>
      </c>
      <c r="C30" s="13" t="s">
        <v>62</v>
      </c>
      <c r="D30" s="49" t="s">
        <v>45</v>
      </c>
      <c r="E30" s="13">
        <v>20</v>
      </c>
      <c r="F30" s="46"/>
      <c r="G30" s="43">
        <f t="shared" si="0"/>
        <v>0</v>
      </c>
      <c r="H30" s="30">
        <v>0.23</v>
      </c>
      <c r="I30" s="43">
        <f t="shared" si="1"/>
        <v>0</v>
      </c>
      <c r="J30" s="43">
        <f t="shared" si="2"/>
        <v>0</v>
      </c>
    </row>
    <row r="31" spans="1:10" ht="15.75">
      <c r="A31" s="18">
        <v>23</v>
      </c>
      <c r="B31" s="66" t="s">
        <v>31</v>
      </c>
      <c r="C31" s="67"/>
      <c r="D31" s="67"/>
      <c r="E31" s="67"/>
      <c r="F31" s="68"/>
      <c r="G31" s="44">
        <f>SUM(G9:G30)</f>
        <v>0</v>
      </c>
      <c r="H31" s="58">
        <v>0.23</v>
      </c>
      <c r="I31" s="44">
        <f>SUM(I9:I30)</f>
        <v>0</v>
      </c>
      <c r="J31" s="44">
        <f>SUM(J9:J30)</f>
        <v>0</v>
      </c>
    </row>
  </sheetData>
  <sheetProtection/>
  <mergeCells count="4">
    <mergeCell ref="D1:E1"/>
    <mergeCell ref="I1:J1"/>
    <mergeCell ref="A3:J3"/>
    <mergeCell ref="B31:F31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2020-03-03T07:49:54Z</cp:lastPrinted>
  <dcterms:created xsi:type="dcterms:W3CDTF">2016-12-22T12:27:58Z</dcterms:created>
  <dcterms:modified xsi:type="dcterms:W3CDTF">2020-03-11T13:40:23Z</dcterms:modified>
  <cp:category/>
  <cp:version/>
  <cp:contentType/>
  <cp:contentStatus/>
</cp:coreProperties>
</file>